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B1701E0-894F-4F4E-9705-028EBF584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analitico'!$A$1:$K$49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K44" i="1" s="1"/>
  <c r="J43" i="1"/>
  <c r="K43" i="1" s="1"/>
  <c r="J42" i="1"/>
  <c r="K42" i="1" s="1"/>
  <c r="J41" i="1"/>
  <c r="K41" i="1" s="1"/>
  <c r="K40" i="1"/>
  <c r="J40" i="1"/>
  <c r="J39" i="1"/>
  <c r="K39" i="1" s="1"/>
  <c r="J38" i="1"/>
  <c r="K38" i="1" s="1"/>
  <c r="J37" i="1"/>
  <c r="K37" i="1" s="1"/>
  <c r="J36" i="1"/>
  <c r="J35" i="1"/>
  <c r="K35" i="1" s="1"/>
  <c r="J34" i="1"/>
  <c r="K34" i="1" s="1"/>
  <c r="J33" i="1"/>
  <c r="K33" i="1" s="1"/>
  <c r="K32" i="1"/>
  <c r="J32" i="1"/>
  <c r="J31" i="1"/>
  <c r="J30" i="1"/>
  <c r="J29" i="1"/>
  <c r="K29" i="1" s="1"/>
  <c r="J28" i="1"/>
  <c r="K28" i="1" s="1"/>
  <c r="J27" i="1"/>
  <c r="K27" i="1" s="1"/>
  <c r="J26" i="1"/>
  <c r="K26" i="1" s="1"/>
  <c r="J25" i="1"/>
  <c r="K25" i="1" s="1"/>
  <c r="K24" i="1"/>
  <c r="J24" i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5" i="1"/>
  <c r="K15" i="1" s="1"/>
  <c r="J14" i="1"/>
  <c r="K14" i="1" s="1"/>
  <c r="J13" i="1"/>
  <c r="K13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<sst xmlns="http://schemas.openxmlformats.org/spreadsheetml/2006/main" count="174" uniqueCount="89">
  <si>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</si>
  <si>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</si>
  <si>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</si>
  <si>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</si>
  <si>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</si>
  <si>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</si>
  <si>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</si>
  <si>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</si>
  <si>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</si>
  <si>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NACIONAL DE HIDRÁULICA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</si>
  <si>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</si>
  <si>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05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</si>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</sst>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9"/>
  <sheetViews>
    <sheetView tabSelected="1" view="pageBreakPreview" zoomScale="60" zoomScaleNormal="100" workbookViewId="0">
      <selection activeCell="C5" sqref="C5:F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5.42578125" customWidth="1"/>
    <col min="7" max="8" width="13.28515625" customWidth="1"/>
    <col min="9" max="9" width="16.42578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7.10000000000000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0" t="s">
        <v>31</v>
      </c>
      <c r="K10" s="30" t="s">
        <v>32</v>
      </c>
      <c r="L10" s="1"/>
    </row>
    <row r="11" spans="1:12" ht="30" customHeight="1" x14ac:dyDescent="0.25">
      <c r="A11" s="45"/>
      <c r="B11" s="45"/>
      <c r="C11" s="45"/>
      <c r="D11" s="4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1"/>
      <c r="K11" s="3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2917455</v>
      </c>
      <c r="F12" s="12">
        <v>3162070</v>
      </c>
      <c r="G12" s="12">
        <v>1645359</v>
      </c>
      <c r="H12" s="12">
        <v>3039993</v>
      </c>
      <c r="I12" s="12">
        <v>3225520</v>
      </c>
      <c r="J12" s="12">
        <f>I12-H12</f>
        <v>185527</v>
      </c>
      <c r="K12" s="13">
        <f>(J12/H12)</f>
        <v>6.1028758947800209E-2</v>
      </c>
      <c r="L12" s="1"/>
    </row>
    <row r="13" spans="1:12" ht="15" customHeight="1" x14ac:dyDescent="0.25">
      <c r="A13" s="14" t="s">
        <v>11</v>
      </c>
      <c r="B13" s="14" t="s">
        <v>35</v>
      </c>
      <c r="C13" s="14" t="s">
        <v>35</v>
      </c>
      <c r="D13" s="15" t="s">
        <v>37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>
        <f t="shared" ref="J13:J15" si="0">I13-H13</f>
        <v>0</v>
      </c>
      <c r="K13" s="18">
        <f t="shared" ref="K13:K15" si="1">(J13/H13)</f>
        <v>0</v>
      </c>
      <c r="L13" s="1"/>
    </row>
    <row r="14" spans="1:12" ht="15" customHeight="1" x14ac:dyDescent="0.25">
      <c r="A14" s="14" t="s">
        <v>35</v>
      </c>
      <c r="B14" s="14" t="s">
        <v>38</v>
      </c>
      <c r="C14" s="14" t="s">
        <v>35</v>
      </c>
      <c r="D14" s="15" t="s">
        <v>39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42</v>
      </c>
      <c r="B16" s="14" t="s">
        <v>35</v>
      </c>
      <c r="C16" s="14" t="s">
        <v>35</v>
      </c>
      <c r="D16" s="15" t="s">
        <v>43</v>
      </c>
      <c r="E16" s="16">
        <v>3002</v>
      </c>
      <c r="F16" s="16">
        <v>3002</v>
      </c>
      <c r="G16" s="16">
        <v>2433</v>
      </c>
      <c r="H16" s="16">
        <v>3128</v>
      </c>
      <c r="I16" s="16">
        <v>3803</v>
      </c>
      <c r="J16" s="16">
        <f>I16-H16</f>
        <v>675</v>
      </c>
      <c r="K16" s="18">
        <f>(J16/H16)</f>
        <v>0.21579283887468031</v>
      </c>
      <c r="L16" s="1"/>
    </row>
    <row r="17" spans="1:12" ht="15" customHeight="1" x14ac:dyDescent="0.25">
      <c r="A17" s="14" t="s">
        <v>44</v>
      </c>
      <c r="B17" s="14" t="s">
        <v>35</v>
      </c>
      <c r="C17" s="14" t="s">
        <v>35</v>
      </c>
      <c r="D17" s="15" t="s">
        <v>45</v>
      </c>
      <c r="E17" s="16">
        <v>352437</v>
      </c>
      <c r="F17" s="16">
        <v>352437</v>
      </c>
      <c r="G17" s="16">
        <v>215270</v>
      </c>
      <c r="H17" s="16">
        <v>367243</v>
      </c>
      <c r="I17" s="16">
        <v>896020</v>
      </c>
      <c r="J17" s="16">
        <f t="shared" ref="J17:J44" si="2">I17-H17</f>
        <v>528777</v>
      </c>
      <c r="K17" s="18">
        <f t="shared" ref="K17:K44" si="3">(J17/H17)</f>
        <v>1.439855899227487</v>
      </c>
      <c r="L17" s="1"/>
    </row>
    <row r="18" spans="1:12" ht="15" customHeight="1" x14ac:dyDescent="0.25">
      <c r="A18" s="14" t="s">
        <v>46</v>
      </c>
      <c r="B18" s="14" t="s">
        <v>35</v>
      </c>
      <c r="C18" s="14" t="s">
        <v>35</v>
      </c>
      <c r="D18" s="15" t="s">
        <v>47</v>
      </c>
      <c r="E18" s="16">
        <v>12421</v>
      </c>
      <c r="F18" s="16">
        <v>19383</v>
      </c>
      <c r="G18" s="16">
        <v>16413</v>
      </c>
      <c r="H18" s="16">
        <v>12943</v>
      </c>
      <c r="I18" s="16">
        <v>12943</v>
      </c>
      <c r="J18" s="17">
        <f t="shared" si="2"/>
        <v>0</v>
      </c>
      <c r="K18" s="18">
        <f t="shared" si="3"/>
        <v>0</v>
      </c>
      <c r="L18" s="1"/>
    </row>
    <row r="19" spans="1:12" ht="15" customHeight="1" x14ac:dyDescent="0.25">
      <c r="A19" s="14" t="s">
        <v>35</v>
      </c>
      <c r="B19" s="14" t="s">
        <v>14</v>
      </c>
      <c r="C19" s="14" t="s">
        <v>35</v>
      </c>
      <c r="D19" s="15" t="s">
        <v>48</v>
      </c>
      <c r="E19" s="16">
        <v>10350</v>
      </c>
      <c r="F19" s="16">
        <v>10350</v>
      </c>
      <c r="G19" s="16">
        <v>7137</v>
      </c>
      <c r="H19" s="16">
        <v>10785</v>
      </c>
      <c r="I19" s="16">
        <v>10785</v>
      </c>
      <c r="J19" s="17">
        <f t="shared" si="2"/>
        <v>0</v>
      </c>
      <c r="K19" s="18">
        <f t="shared" si="3"/>
        <v>0</v>
      </c>
      <c r="L19" s="1"/>
    </row>
    <row r="20" spans="1:12" ht="15" customHeight="1" x14ac:dyDescent="0.25">
      <c r="A20" s="14" t="s">
        <v>35</v>
      </c>
      <c r="B20" s="14" t="s">
        <v>38</v>
      </c>
      <c r="C20" s="14" t="s">
        <v>35</v>
      </c>
      <c r="D20" s="15" t="s">
        <v>49</v>
      </c>
      <c r="E20" s="16">
        <v>1553</v>
      </c>
      <c r="F20" s="16">
        <v>1553</v>
      </c>
      <c r="G20" s="16">
        <v>1066</v>
      </c>
      <c r="H20" s="16">
        <v>1618</v>
      </c>
      <c r="I20" s="16">
        <v>1618</v>
      </c>
      <c r="J20" s="17">
        <f t="shared" si="2"/>
        <v>0</v>
      </c>
      <c r="K20" s="18">
        <f t="shared" si="3"/>
        <v>0</v>
      </c>
      <c r="L20" s="1"/>
    </row>
    <row r="21" spans="1:12" ht="15" customHeight="1" x14ac:dyDescent="0.25">
      <c r="A21" s="14" t="s">
        <v>35</v>
      </c>
      <c r="B21" s="14" t="s">
        <v>50</v>
      </c>
      <c r="C21" s="14" t="s">
        <v>35</v>
      </c>
      <c r="D21" s="15" t="s">
        <v>51</v>
      </c>
      <c r="E21" s="16">
        <v>518</v>
      </c>
      <c r="F21" s="16">
        <v>7480</v>
      </c>
      <c r="G21" s="16">
        <v>8210</v>
      </c>
      <c r="H21" s="16">
        <v>540</v>
      </c>
      <c r="I21" s="16">
        <v>540</v>
      </c>
      <c r="J21" s="17">
        <f t="shared" si="2"/>
        <v>0</v>
      </c>
      <c r="K21" s="18">
        <f t="shared" si="3"/>
        <v>0</v>
      </c>
      <c r="L21" s="1"/>
    </row>
    <row r="22" spans="1:12" ht="15" customHeight="1" x14ac:dyDescent="0.25">
      <c r="A22" s="14" t="s">
        <v>52</v>
      </c>
      <c r="B22" s="14" t="s">
        <v>35</v>
      </c>
      <c r="C22" s="14" t="s">
        <v>35</v>
      </c>
      <c r="D22" s="15" t="s">
        <v>53</v>
      </c>
      <c r="E22" s="16">
        <v>2518525</v>
      </c>
      <c r="F22" s="16">
        <v>2676192</v>
      </c>
      <c r="G22" s="16">
        <v>1372000</v>
      </c>
      <c r="H22" s="16">
        <v>2624305</v>
      </c>
      <c r="I22" s="16">
        <v>2280380</v>
      </c>
      <c r="J22" s="16">
        <f t="shared" si="2"/>
        <v>-343925</v>
      </c>
      <c r="K22" s="18">
        <f t="shared" si="3"/>
        <v>-0.1310537456583743</v>
      </c>
      <c r="L22" s="1"/>
    </row>
    <row r="23" spans="1:12" ht="15" customHeight="1" x14ac:dyDescent="0.25">
      <c r="A23" s="14" t="s">
        <v>35</v>
      </c>
      <c r="B23" s="14" t="s">
        <v>14</v>
      </c>
      <c r="C23" s="14" t="s">
        <v>35</v>
      </c>
      <c r="D23" s="15" t="s">
        <v>54</v>
      </c>
      <c r="E23" s="16">
        <v>2518525</v>
      </c>
      <c r="F23" s="16">
        <v>2676192</v>
      </c>
      <c r="G23" s="16">
        <v>1372000</v>
      </c>
      <c r="H23" s="16">
        <v>2624305</v>
      </c>
      <c r="I23" s="16">
        <v>2280380</v>
      </c>
      <c r="J23" s="16">
        <f t="shared" si="2"/>
        <v>-343925</v>
      </c>
      <c r="K23" s="18">
        <f t="shared" si="3"/>
        <v>-0.1310537456583743</v>
      </c>
      <c r="L23" s="1"/>
    </row>
    <row r="24" spans="1:12" ht="15" customHeight="1" x14ac:dyDescent="0.25">
      <c r="A24" s="14" t="s">
        <v>7</v>
      </c>
      <c r="B24" s="14" t="s">
        <v>35</v>
      </c>
      <c r="C24" s="14" t="s">
        <v>35</v>
      </c>
      <c r="D24" s="15" t="s">
        <v>55</v>
      </c>
      <c r="E24" s="16">
        <v>31050</v>
      </c>
      <c r="F24" s="16">
        <v>35791</v>
      </c>
      <c r="G24" s="16">
        <v>39243</v>
      </c>
      <c r="H24" s="16">
        <v>32354</v>
      </c>
      <c r="I24" s="16">
        <v>32354</v>
      </c>
      <c r="J24" s="17">
        <f t="shared" si="2"/>
        <v>0</v>
      </c>
      <c r="K24" s="18">
        <f t="shared" si="3"/>
        <v>0</v>
      </c>
      <c r="L24" s="1"/>
    </row>
    <row r="25" spans="1:12" ht="15" customHeight="1" x14ac:dyDescent="0.25">
      <c r="A25" s="14" t="s">
        <v>35</v>
      </c>
      <c r="B25" s="14" t="s">
        <v>56</v>
      </c>
      <c r="C25" s="14" t="s">
        <v>35</v>
      </c>
      <c r="D25" s="15" t="s">
        <v>57</v>
      </c>
      <c r="E25" s="16">
        <v>31050</v>
      </c>
      <c r="F25" s="16">
        <v>35791</v>
      </c>
      <c r="G25" s="16">
        <v>39243</v>
      </c>
      <c r="H25" s="16">
        <v>32354</v>
      </c>
      <c r="I25" s="16">
        <v>32354</v>
      </c>
      <c r="J25" s="17">
        <f t="shared" si="2"/>
        <v>0</v>
      </c>
      <c r="K25" s="18">
        <f t="shared" si="3"/>
        <v>0</v>
      </c>
      <c r="L25" s="1"/>
    </row>
    <row r="26" spans="1:12" ht="15" customHeight="1" x14ac:dyDescent="0.25">
      <c r="A26" s="14" t="s">
        <v>58</v>
      </c>
      <c r="B26" s="14" t="s">
        <v>35</v>
      </c>
      <c r="C26" s="14" t="s">
        <v>35</v>
      </c>
      <c r="D26" s="15" t="s">
        <v>59</v>
      </c>
      <c r="E26" s="16">
        <v>10</v>
      </c>
      <c r="F26" s="16">
        <v>75255</v>
      </c>
      <c r="G26" s="16">
        <v>0</v>
      </c>
      <c r="H26" s="16">
        <v>10</v>
      </c>
      <c r="I26" s="16">
        <v>10</v>
      </c>
      <c r="J26" s="17">
        <f t="shared" si="2"/>
        <v>0</v>
      </c>
      <c r="K26" s="18">
        <f t="shared" si="3"/>
        <v>0</v>
      </c>
      <c r="L26" s="1"/>
    </row>
    <row r="27" spans="1:12" ht="15" customHeight="1" x14ac:dyDescent="0.25">
      <c r="A27" s="10" t="s">
        <v>35</v>
      </c>
      <c r="B27" s="10" t="s">
        <v>35</v>
      </c>
      <c r="C27" s="10" t="s">
        <v>35</v>
      </c>
      <c r="D27" s="11" t="s">
        <v>60</v>
      </c>
      <c r="E27" s="12">
        <v>2917455</v>
      </c>
      <c r="F27" s="12">
        <v>3162070</v>
      </c>
      <c r="G27" s="12">
        <v>1601543</v>
      </c>
      <c r="H27" s="12">
        <v>3039993</v>
      </c>
      <c r="I27" s="12">
        <v>3225520</v>
      </c>
      <c r="J27" s="12">
        <f t="shared" si="2"/>
        <v>185527</v>
      </c>
      <c r="K27" s="13">
        <f t="shared" si="3"/>
        <v>6.1028758947800209E-2</v>
      </c>
      <c r="L27" s="1"/>
    </row>
    <row r="28" spans="1:12" ht="15" customHeight="1" x14ac:dyDescent="0.25">
      <c r="A28" s="14" t="s">
        <v>61</v>
      </c>
      <c r="B28" s="14" t="s">
        <v>35</v>
      </c>
      <c r="C28" s="14" t="s">
        <v>35</v>
      </c>
      <c r="D28" s="15" t="s">
        <v>62</v>
      </c>
      <c r="E28" s="16">
        <v>2188463</v>
      </c>
      <c r="F28" s="16">
        <v>2155071</v>
      </c>
      <c r="G28" s="16">
        <v>1182733</v>
      </c>
      <c r="H28" s="16">
        <v>2280380</v>
      </c>
      <c r="I28" s="16">
        <v>2280380</v>
      </c>
      <c r="J28" s="17">
        <f t="shared" si="2"/>
        <v>0</v>
      </c>
      <c r="K28" s="18">
        <f t="shared" si="3"/>
        <v>0</v>
      </c>
      <c r="L28" s="1"/>
    </row>
    <row r="29" spans="1:12" ht="15" customHeight="1" x14ac:dyDescent="0.25">
      <c r="A29" s="14" t="s">
        <v>63</v>
      </c>
      <c r="B29" s="14" t="s">
        <v>35</v>
      </c>
      <c r="C29" s="14" t="s">
        <v>35</v>
      </c>
      <c r="D29" s="15" t="s">
        <v>64</v>
      </c>
      <c r="E29" s="16">
        <v>269732</v>
      </c>
      <c r="F29" s="16">
        <v>370506</v>
      </c>
      <c r="G29" s="16">
        <v>162665</v>
      </c>
      <c r="H29" s="16">
        <v>281065</v>
      </c>
      <c r="I29" s="16">
        <v>356605</v>
      </c>
      <c r="J29" s="16">
        <f t="shared" si="2"/>
        <v>75540</v>
      </c>
      <c r="K29" s="18">
        <f t="shared" si="3"/>
        <v>0.26876345329372209</v>
      </c>
      <c r="L29" s="1"/>
    </row>
    <row r="30" spans="1:12" ht="15" customHeight="1" x14ac:dyDescent="0.25">
      <c r="A30" s="14" t="s">
        <v>65</v>
      </c>
      <c r="B30" s="14" t="s">
        <v>35</v>
      </c>
      <c r="C30" s="14" t="s">
        <v>35</v>
      </c>
      <c r="D30" s="15" t="s">
        <v>66</v>
      </c>
      <c r="E30" s="16">
        <v>0</v>
      </c>
      <c r="F30" s="16">
        <v>33313</v>
      </c>
      <c r="G30" s="16">
        <v>33313</v>
      </c>
      <c r="H30" s="16">
        <v>0</v>
      </c>
      <c r="I30" s="16">
        <v>10</v>
      </c>
      <c r="J30" s="16">
        <f t="shared" si="2"/>
        <v>10</v>
      </c>
      <c r="K30" s="18"/>
      <c r="L30" s="1"/>
    </row>
    <row r="31" spans="1:12" ht="15" customHeight="1" x14ac:dyDescent="0.25">
      <c r="A31" s="26" t="s">
        <v>35</v>
      </c>
      <c r="B31" s="26" t="s">
        <v>67</v>
      </c>
      <c r="C31" s="26" t="s">
        <v>35</v>
      </c>
      <c r="D31" s="27" t="s">
        <v>68</v>
      </c>
      <c r="E31" s="28">
        <v>0</v>
      </c>
      <c r="F31" s="28">
        <v>33313</v>
      </c>
      <c r="G31" s="28">
        <v>33313</v>
      </c>
      <c r="H31" s="28">
        <v>0</v>
      </c>
      <c r="I31" s="28">
        <v>10</v>
      </c>
      <c r="J31" s="28">
        <f t="shared" si="2"/>
        <v>10</v>
      </c>
      <c r="K31" s="29"/>
      <c r="L31" s="1"/>
    </row>
    <row r="32" spans="1:12" ht="15" customHeight="1" x14ac:dyDescent="0.25">
      <c r="A32" s="22" t="s">
        <v>69</v>
      </c>
      <c r="B32" s="22" t="s">
        <v>35</v>
      </c>
      <c r="C32" s="22" t="s">
        <v>35</v>
      </c>
      <c r="D32" s="23" t="s">
        <v>70</v>
      </c>
      <c r="E32" s="24">
        <v>24226</v>
      </c>
      <c r="F32" s="24">
        <v>24226</v>
      </c>
      <c r="G32" s="24">
        <v>15887</v>
      </c>
      <c r="H32" s="24">
        <v>25243</v>
      </c>
      <c r="I32" s="24">
        <v>63937</v>
      </c>
      <c r="J32" s="24">
        <f t="shared" si="2"/>
        <v>38694</v>
      </c>
      <c r="K32" s="25">
        <f t="shared" si="3"/>
        <v>1.5328605950164402</v>
      </c>
      <c r="L32" s="1"/>
    </row>
    <row r="33" spans="1:12" ht="15" customHeight="1" x14ac:dyDescent="0.25">
      <c r="A33" s="14" t="s">
        <v>35</v>
      </c>
      <c r="B33" s="14" t="s">
        <v>14</v>
      </c>
      <c r="C33" s="14" t="s">
        <v>35</v>
      </c>
      <c r="D33" s="15" t="s">
        <v>71</v>
      </c>
      <c r="E33" s="16">
        <v>13866</v>
      </c>
      <c r="F33" s="16">
        <v>13866</v>
      </c>
      <c r="G33" s="16">
        <v>2399</v>
      </c>
      <c r="H33" s="16">
        <v>14448</v>
      </c>
      <c r="I33" s="16">
        <v>53142</v>
      </c>
      <c r="J33" s="16">
        <f t="shared" si="2"/>
        <v>38694</v>
      </c>
      <c r="K33" s="18">
        <f t="shared" si="3"/>
        <v>2.6781561461794019</v>
      </c>
      <c r="L33" s="1"/>
    </row>
    <row r="34" spans="1:12" ht="15" customHeight="1" x14ac:dyDescent="0.25">
      <c r="A34" s="14" t="s">
        <v>35</v>
      </c>
      <c r="B34" s="14" t="s">
        <v>50</v>
      </c>
      <c r="C34" s="14" t="s">
        <v>35</v>
      </c>
      <c r="D34" s="15" t="s">
        <v>72</v>
      </c>
      <c r="E34" s="16">
        <v>10360</v>
      </c>
      <c r="F34" s="16">
        <v>10360</v>
      </c>
      <c r="G34" s="16">
        <v>13488</v>
      </c>
      <c r="H34" s="16">
        <v>10795</v>
      </c>
      <c r="I34" s="16">
        <v>10795</v>
      </c>
      <c r="J34" s="17">
        <f t="shared" si="2"/>
        <v>0</v>
      </c>
      <c r="K34" s="18">
        <f t="shared" si="3"/>
        <v>0</v>
      </c>
      <c r="L34" s="1"/>
    </row>
    <row r="35" spans="1:12" ht="15" customHeight="1" x14ac:dyDescent="0.25">
      <c r="A35" s="14" t="s">
        <v>73</v>
      </c>
      <c r="B35" s="14" t="s">
        <v>35</v>
      </c>
      <c r="C35" s="14" t="s">
        <v>35</v>
      </c>
      <c r="D35" s="15" t="s">
        <v>74</v>
      </c>
      <c r="E35" s="16">
        <v>104952</v>
      </c>
      <c r="F35" s="16">
        <v>269660</v>
      </c>
      <c r="G35" s="16">
        <v>126959</v>
      </c>
      <c r="H35" s="16">
        <v>109360</v>
      </c>
      <c r="I35" s="16">
        <v>345727</v>
      </c>
      <c r="J35" s="16">
        <f t="shared" si="2"/>
        <v>236367</v>
      </c>
      <c r="K35" s="18">
        <f t="shared" si="3"/>
        <v>2.1613661302121434</v>
      </c>
      <c r="L35" s="1"/>
    </row>
    <row r="36" spans="1:12" ht="15" customHeight="1" x14ac:dyDescent="0.25">
      <c r="A36" s="14" t="s">
        <v>35</v>
      </c>
      <c r="B36" s="14" t="s">
        <v>67</v>
      </c>
      <c r="C36" s="14" t="s">
        <v>35</v>
      </c>
      <c r="D36" s="15" t="s">
        <v>75</v>
      </c>
      <c r="E36" s="16">
        <v>0</v>
      </c>
      <c r="F36" s="16">
        <v>0</v>
      </c>
      <c r="G36" s="16">
        <v>0</v>
      </c>
      <c r="H36" s="16">
        <v>0</v>
      </c>
      <c r="I36" s="16">
        <v>62520</v>
      </c>
      <c r="J36" s="16">
        <f t="shared" si="2"/>
        <v>62520</v>
      </c>
      <c r="K36" s="18"/>
      <c r="L36" s="1"/>
    </row>
    <row r="37" spans="1:12" ht="15" customHeight="1" x14ac:dyDescent="0.25">
      <c r="A37" s="14" t="s">
        <v>35</v>
      </c>
      <c r="B37" s="14" t="s">
        <v>11</v>
      </c>
      <c r="C37" s="14" t="s">
        <v>35</v>
      </c>
      <c r="D37" s="15" t="s">
        <v>76</v>
      </c>
      <c r="E37" s="16">
        <v>41655</v>
      </c>
      <c r="F37" s="16">
        <v>206363</v>
      </c>
      <c r="G37" s="16">
        <v>110786</v>
      </c>
      <c r="H37" s="16">
        <v>43404</v>
      </c>
      <c r="I37" s="16">
        <v>176929</v>
      </c>
      <c r="J37" s="16">
        <f t="shared" si="2"/>
        <v>133525</v>
      </c>
      <c r="K37" s="18">
        <f t="shared" si="3"/>
        <v>3.0763293705649248</v>
      </c>
      <c r="L37" s="1"/>
    </row>
    <row r="38" spans="1:12" ht="15" customHeight="1" x14ac:dyDescent="0.25">
      <c r="A38" s="14" t="s">
        <v>35</v>
      </c>
      <c r="B38" s="14" t="s">
        <v>42</v>
      </c>
      <c r="C38" s="14" t="s">
        <v>35</v>
      </c>
      <c r="D38" s="15" t="s">
        <v>77</v>
      </c>
      <c r="E38" s="16">
        <v>11681</v>
      </c>
      <c r="F38" s="16">
        <v>11681</v>
      </c>
      <c r="G38" s="16">
        <v>735</v>
      </c>
      <c r="H38" s="16">
        <v>12172</v>
      </c>
      <c r="I38" s="16">
        <v>52761</v>
      </c>
      <c r="J38" s="16">
        <f t="shared" si="2"/>
        <v>40589</v>
      </c>
      <c r="K38" s="18">
        <f t="shared" si="3"/>
        <v>3.3346204403549131</v>
      </c>
      <c r="L38" s="1"/>
    </row>
    <row r="39" spans="1:12" ht="15" customHeight="1" x14ac:dyDescent="0.25">
      <c r="A39" s="14" t="s">
        <v>35</v>
      </c>
      <c r="B39" s="14" t="s">
        <v>44</v>
      </c>
      <c r="C39" s="14" t="s">
        <v>35</v>
      </c>
      <c r="D39" s="15" t="s">
        <v>78</v>
      </c>
      <c r="E39" s="16">
        <v>51616</v>
      </c>
      <c r="F39" s="16">
        <v>51616</v>
      </c>
      <c r="G39" s="16">
        <v>15438</v>
      </c>
      <c r="H39" s="16">
        <v>53784</v>
      </c>
      <c r="I39" s="16">
        <v>53517</v>
      </c>
      <c r="J39" s="16">
        <f t="shared" si="2"/>
        <v>-267</v>
      </c>
      <c r="K39" s="18">
        <f t="shared" si="3"/>
        <v>-4.9643016510486386E-3</v>
      </c>
      <c r="L39" s="1"/>
    </row>
    <row r="40" spans="1:12" ht="15" customHeight="1" x14ac:dyDescent="0.25">
      <c r="A40" s="14" t="s">
        <v>79</v>
      </c>
      <c r="B40" s="14" t="s">
        <v>35</v>
      </c>
      <c r="C40" s="14" t="s">
        <v>35</v>
      </c>
      <c r="D40" s="15" t="s">
        <v>80</v>
      </c>
      <c r="E40" s="16">
        <v>330062</v>
      </c>
      <c r="F40" s="16">
        <v>229288</v>
      </c>
      <c r="G40" s="16">
        <v>0</v>
      </c>
      <c r="H40" s="16">
        <v>343925</v>
      </c>
      <c r="I40" s="16">
        <v>178841</v>
      </c>
      <c r="J40" s="16">
        <f t="shared" si="2"/>
        <v>-165084</v>
      </c>
      <c r="K40" s="18">
        <f t="shared" si="3"/>
        <v>-0.48</v>
      </c>
      <c r="L40" s="1"/>
    </row>
    <row r="41" spans="1:12" ht="15" customHeight="1" x14ac:dyDescent="0.25">
      <c r="A41" s="14" t="s">
        <v>35</v>
      </c>
      <c r="B41" s="14" t="s">
        <v>38</v>
      </c>
      <c r="C41" s="14" t="s">
        <v>35</v>
      </c>
      <c r="D41" s="15" t="s">
        <v>81</v>
      </c>
      <c r="E41" s="16">
        <v>330062</v>
      </c>
      <c r="F41" s="16">
        <v>229288</v>
      </c>
      <c r="G41" s="16">
        <v>0</v>
      </c>
      <c r="H41" s="16">
        <v>343925</v>
      </c>
      <c r="I41" s="16">
        <v>178841</v>
      </c>
      <c r="J41" s="16">
        <f t="shared" si="2"/>
        <v>-165084</v>
      </c>
      <c r="K41" s="18">
        <f t="shared" si="3"/>
        <v>-0.48</v>
      </c>
      <c r="L41" s="1"/>
    </row>
    <row r="42" spans="1:12" ht="15" customHeight="1" x14ac:dyDescent="0.25">
      <c r="A42" s="14" t="s">
        <v>82</v>
      </c>
      <c r="B42" s="14" t="s">
        <v>35</v>
      </c>
      <c r="C42" s="14" t="s">
        <v>35</v>
      </c>
      <c r="D42" s="15" t="s">
        <v>83</v>
      </c>
      <c r="E42" s="16">
        <v>10</v>
      </c>
      <c r="F42" s="16">
        <v>79996</v>
      </c>
      <c r="G42" s="16">
        <v>79986</v>
      </c>
      <c r="H42" s="16">
        <v>10</v>
      </c>
      <c r="I42" s="16">
        <v>10</v>
      </c>
      <c r="J42" s="17">
        <f t="shared" si="2"/>
        <v>0</v>
      </c>
      <c r="K42" s="18">
        <f t="shared" si="3"/>
        <v>0</v>
      </c>
      <c r="L42" s="1"/>
    </row>
    <row r="43" spans="1:12" ht="15" customHeight="1" x14ac:dyDescent="0.25">
      <c r="A43" s="14" t="s">
        <v>35</v>
      </c>
      <c r="B43" s="14" t="s">
        <v>44</v>
      </c>
      <c r="C43" s="14" t="s">
        <v>35</v>
      </c>
      <c r="D43" s="15" t="s">
        <v>84</v>
      </c>
      <c r="E43" s="16">
        <v>10</v>
      </c>
      <c r="F43" s="16">
        <v>79996</v>
      </c>
      <c r="G43" s="16">
        <v>79986</v>
      </c>
      <c r="H43" s="16">
        <v>10</v>
      </c>
      <c r="I43" s="16">
        <v>10</v>
      </c>
      <c r="J43" s="17">
        <f t="shared" si="2"/>
        <v>0</v>
      </c>
      <c r="K43" s="18">
        <f t="shared" si="3"/>
        <v>0</v>
      </c>
      <c r="L43" s="1"/>
    </row>
    <row r="44" spans="1:12" ht="15" customHeight="1" x14ac:dyDescent="0.25">
      <c r="A44" s="14" t="s">
        <v>85</v>
      </c>
      <c r="B44" s="14" t="s">
        <v>35</v>
      </c>
      <c r="C44" s="14" t="s">
        <v>35</v>
      </c>
      <c r="D44" s="15" t="s">
        <v>86</v>
      </c>
      <c r="E44" s="16">
        <v>10</v>
      </c>
      <c r="F44" s="16">
        <v>10</v>
      </c>
      <c r="G44" s="16">
        <v>0</v>
      </c>
      <c r="H44" s="16">
        <v>10</v>
      </c>
      <c r="I44" s="16">
        <v>10</v>
      </c>
      <c r="J44" s="17">
        <f t="shared" si="2"/>
        <v>0</v>
      </c>
      <c r="K44" s="18">
        <f t="shared" si="3"/>
        <v>0</v>
      </c>
      <c r="L44" s="1"/>
    </row>
    <row r="45" spans="1:12" ht="3.7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"/>
    </row>
    <row r="46" spans="1:12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32" t="s">
        <v>87</v>
      </c>
      <c r="B47" s="33"/>
      <c r="C47" s="33"/>
      <c r="D47" s="33"/>
      <c r="E47" s="20">
        <v>2907075</v>
      </c>
      <c r="F47" s="20">
        <v>3071704</v>
      </c>
      <c r="G47" s="20">
        <v>1508069</v>
      </c>
      <c r="H47" s="20">
        <v>3029178</v>
      </c>
      <c r="I47" s="20">
        <v>3214705</v>
      </c>
      <c r="J47" s="20">
        <v>185527</v>
      </c>
      <c r="K47" s="21">
        <v>6.1246648430696382E-2</v>
      </c>
      <c r="L47" s="1"/>
    </row>
    <row r="48" spans="1:12" ht="15" customHeight="1" x14ac:dyDescent="0.25">
      <c r="A48" s="34" t="s">
        <v>88</v>
      </c>
      <c r="B48" s="35"/>
      <c r="C48" s="35"/>
      <c r="D48" s="35"/>
      <c r="E48" s="35"/>
      <c r="F48" s="35"/>
      <c r="G48" s="35"/>
      <c r="H48" s="35"/>
      <c r="I48" s="35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25" right="0.25" top="0.75" bottom="0.75" header="0.3" footer="0.3"/>
  <pageSetup scale="87" orientation="landscape" r:id="rId1"/>
  <rowBreaks count="1" manualBreakCount="1">
    <brk id="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2024-09-26T17:44:41Z</dcterms:modified>
</cp:coreProperties>
</file>