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220C278B-D8F2-4A98-AA07-821C2BE3AA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analitico'!$A$1:$K$62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" i="1" l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J49" i="1"/>
  <c r="K49" i="1" s="1"/>
  <c r="J48" i="1"/>
  <c r="K48" i="1" s="1"/>
  <c r="K47" i="1"/>
  <c r="J47" i="1"/>
  <c r="J46" i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J38" i="1"/>
  <c r="K38" i="1" s="1"/>
  <c r="J37" i="1"/>
  <c r="K37" i="1" s="1"/>
  <c r="J36" i="1"/>
  <c r="K36" i="1" s="1"/>
  <c r="J35" i="1"/>
  <c r="K35" i="1" s="1"/>
  <c r="J34" i="1"/>
  <c r="K34" i="1" s="1"/>
  <c r="J33" i="1"/>
  <c r="J32" i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J24" i="1"/>
  <c r="K24" i="1" s="1"/>
  <c r="J23" i="1"/>
  <c r="K23" i="1" s="1"/>
  <c r="J22" i="1"/>
  <c r="K22" i="1" s="1"/>
  <c r="J21" i="1"/>
  <c r="K21" i="1" s="1"/>
  <c r="J20" i="1"/>
  <c r="J19" i="1"/>
  <c r="K19" i="1" s="1"/>
  <c r="J18" i="1"/>
  <c r="K18" i="1" s="1"/>
  <c r="J17" i="1"/>
  <c r="K17" i="1" s="1"/>
  <c r="J15" i="1"/>
  <c r="K15" i="1" s="1"/>
  <c r="K14" i="1"/>
  <c r="J14" i="1"/>
  <c r="J13" i="1"/>
  <c r="K13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<sst xmlns="http://schemas.openxmlformats.org/spreadsheetml/2006/main" count="230" uniqueCount="105">
  <si>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</si>
  <si>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</si>
  <si>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</si>
  <si>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</si>
  <si>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</si>
  <si>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OBRAS PÚBLICAS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</si>
  <si>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</si>
  <si>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12</t>
    </r>
  </si>
  <si>
    <r>
      <rPr>
        <sz val="10"/>
        <rFont val="Times New Roman"/>
      </rPr>
      <t>Capítulo:</t>
    </r>
  </si>
  <si>
    <r>
      <rPr>
        <sz val="10"/>
        <rFont val="Times New Roman"/>
      </rPr>
      <t>DIRECCIÓN GENERAL DE AGUAS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</si>
  <si>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</si>
  <si>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04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</si>
  <si>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</si>
  <si>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</si>
  <si>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</si>
  <si>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</si>
  <si>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</si>
  <si>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</si>
  <si>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</si>
  <si>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</si>
  <si>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</si>
  <si>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</si>
  <si>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</si>
  <si>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</si>
  <si>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</si>
  <si>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</si>
  <si>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</si>
  <si>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PPTOS.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</si>
  <si>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</si>
  <si>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</si>
  <si>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</si>
  <si>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</si>
  <si>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</si>
  <si>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</si>
  <si>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</si>
  <si>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</si>
  <si>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</si>
  <si>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</si>
  <si>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</si>
  <si>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</si>
  <si>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</si>
  <si>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</si>
  <si>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</si>
  <si>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</si>
  <si>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</si>
  <si>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</si>
  <si>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</si>
  <si>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</si>
  <si>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</si>
  <si>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</si>
  <si>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</si>
  <si>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</si>
  <si>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</si>
  <si>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</si>
  <si>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</si>
  <si>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</si>
  <si>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03</t>
    </r>
  </si>
  <si>
    <r>
      <rPr>
        <sz val="10"/>
        <rFont val="Times New Roman"/>
      </rPr>
      <t>Vehículos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</si>
  <si>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</si>
  <si>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</si>
  <si>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</si>
  <si>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</si>
  <si>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</si>
  <si>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</si>
  <si>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</si>
  <si>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</si>
  <si>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</si>
  <si>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</si>
  <si>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</si>
  <si>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</si>
  <si>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</si>
  <si>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</si>
  <si>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</si>
  <si>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001</t>
    </r>
  </si>
  <si>
    <r>
      <rPr>
        <sz val="10"/>
        <rFont val="Times New Roman"/>
      </rPr>
      <t>Centro de Aguas para Zonas Aridas y Semiáridas de América Latina y el Caribe</t>
    </r>
  </si>
  <si>
    <r>
      <rPr>
        <sz val="10"/>
        <rFont val="Times New Roman"/>
      </rPr>
      <t>400</t>
    </r>
  </si>
  <si>
    <r>
      <rPr>
        <sz val="10"/>
        <rFont val="Times New Roman"/>
      </rPr>
      <t>Aplicación Leyes N°20.998 y N°21.435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</si>
  <si>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</si>
  <si>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240</t>
    </r>
  </si>
  <si>
    <r>
      <rPr>
        <sz val="10"/>
        <rFont val="Times New Roman"/>
      </rPr>
      <t>Tramitación de Rezagos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</si>
  <si>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</si>
  <si>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</si>
  <si>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</si>
  <si>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</si>
  <si>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</si>
  <si>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Edificios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</si>
  <si>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</si>
  <si>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</si>
  <si>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</si>
  <si>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</si>
  <si>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Otros Activos no Financieros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</si>
  <si>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</si>
  <si>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</si>
  <si>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Estudios Básicos</t>
    </r>
  </si>
  <si>
    <r>
      <rPr>
        <sz val="10"/>
        <rFont val="Times New Roman"/>
      </rPr>
      <t>Proyectos</t>
    </r>
  </si>
  <si>
    <r>
      <rPr>
        <sz val="10"/>
        <rFont val="Times New Roman"/>
      </rPr>
      <t>32</t>
    </r>
  </si>
  <si>
    <r>
      <rPr>
        <sz val="10"/>
        <rFont val="Times New Roman"/>
      </rPr>
      <t>PRÉSTAMOS</t>
    </r>
  </si>
  <si>
    <r>
      <rPr>
        <sz val="10"/>
        <rFont val="Times New Roman"/>
      </rPr>
      <t>Por Anticipos a Contratistas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</si>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</sst>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63"/>
  <sheetViews>
    <sheetView tabSelected="1" view="pageBreakPreview" topLeftCell="A9" zoomScale="60" zoomScaleNormal="100" workbookViewId="0">
      <selection activeCell="H10" sqref="H9:H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4.7109375" bestFit="1" customWidth="1"/>
    <col min="7" max="8" width="13.28515625" customWidth="1"/>
    <col min="9" max="9" width="16.285156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1"/>
      <c r="K1" s="1"/>
      <c r="L1" s="1"/>
    </row>
    <row r="2" spans="1:12" ht="17.100000000000001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1"/>
      <c r="K2" s="1"/>
      <c r="L2" s="1"/>
    </row>
    <row r="3" spans="1:12" ht="15" customHeight="1" x14ac:dyDescent="0.25">
      <c r="A3" s="48" t="s">
        <v>2</v>
      </c>
      <c r="B3" s="49"/>
      <c r="C3" s="49"/>
      <c r="D3" s="49"/>
      <c r="E3" s="49"/>
      <c r="F3" s="49"/>
      <c r="G3" s="49"/>
      <c r="H3" s="49"/>
      <c r="I3" s="4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0" t="s">
        <v>4</v>
      </c>
      <c r="B5" s="51"/>
      <c r="C5" s="52" t="s">
        <v>5</v>
      </c>
      <c r="D5" s="53"/>
      <c r="E5" s="53"/>
      <c r="F5" s="53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6" t="s">
        <v>8</v>
      </c>
      <c r="B6" s="37"/>
      <c r="C6" s="38" t="s">
        <v>9</v>
      </c>
      <c r="D6" s="39"/>
      <c r="E6" s="39"/>
      <c r="F6" s="39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0" t="s">
        <v>12</v>
      </c>
      <c r="B7" s="41"/>
      <c r="C7" s="42" t="s">
        <v>9</v>
      </c>
      <c r="D7" s="43"/>
      <c r="E7" s="43"/>
      <c r="F7" s="43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4" t="s">
        <v>16</v>
      </c>
      <c r="B9" s="44" t="s">
        <v>17</v>
      </c>
      <c r="C9" s="44" t="s">
        <v>18</v>
      </c>
      <c r="D9" s="44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45"/>
      <c r="B10" s="45"/>
      <c r="C10" s="45"/>
      <c r="D10" s="45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0" t="s">
        <v>31</v>
      </c>
      <c r="K10" s="30" t="s">
        <v>32</v>
      </c>
      <c r="L10" s="1"/>
    </row>
    <row r="11" spans="1:12" ht="30" customHeight="1" x14ac:dyDescent="0.25">
      <c r="A11" s="45"/>
      <c r="B11" s="45"/>
      <c r="C11" s="45"/>
      <c r="D11" s="45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31"/>
      <c r="K11" s="3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49113382</v>
      </c>
      <c r="F12" s="12">
        <v>50932234</v>
      </c>
      <c r="G12" s="12">
        <v>22696082</v>
      </c>
      <c r="H12" s="12">
        <v>51176142</v>
      </c>
      <c r="I12" s="12">
        <v>48352135</v>
      </c>
      <c r="J12" s="12">
        <f>I12-H12</f>
        <v>-2824007</v>
      </c>
      <c r="K12" s="13">
        <f>(J12/H12)</f>
        <v>-5.5182100284151943E-2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10</v>
      </c>
      <c r="F13" s="16">
        <v>10</v>
      </c>
      <c r="G13" s="16">
        <v>31188</v>
      </c>
      <c r="H13" s="16">
        <v>10</v>
      </c>
      <c r="I13" s="16">
        <v>10</v>
      </c>
      <c r="J13" s="17">
        <f t="shared" ref="J13:J15" si="0">I13-H13</f>
        <v>0</v>
      </c>
      <c r="K13" s="18">
        <f t="shared" ref="K13:K15" si="1">(J13/H13)</f>
        <v>0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10</v>
      </c>
      <c r="F14" s="16">
        <v>10</v>
      </c>
      <c r="G14" s="16">
        <v>31188</v>
      </c>
      <c r="H14" s="16">
        <v>10</v>
      </c>
      <c r="I14" s="16">
        <v>10</v>
      </c>
      <c r="J14" s="17">
        <f t="shared" si="0"/>
        <v>0</v>
      </c>
      <c r="K14" s="18">
        <f t="shared" si="1"/>
        <v>0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10</v>
      </c>
      <c r="F15" s="16">
        <v>10</v>
      </c>
      <c r="G15" s="16">
        <v>31188</v>
      </c>
      <c r="H15" s="16">
        <v>10</v>
      </c>
      <c r="I15" s="16">
        <v>10</v>
      </c>
      <c r="J15" s="17">
        <f t="shared" si="0"/>
        <v>0</v>
      </c>
      <c r="K15" s="18">
        <f t="shared" si="1"/>
        <v>0</v>
      </c>
      <c r="L15" s="1"/>
    </row>
    <row r="16" spans="1:12" ht="15" customHeight="1" x14ac:dyDescent="0.25">
      <c r="A16" s="14" t="s">
        <v>43</v>
      </c>
      <c r="B16" s="14" t="s">
        <v>35</v>
      </c>
      <c r="C16" s="14" t="s">
        <v>35</v>
      </c>
      <c r="D16" s="15" t="s">
        <v>44</v>
      </c>
      <c r="E16" s="16">
        <v>5900</v>
      </c>
      <c r="F16" s="16">
        <v>5900</v>
      </c>
      <c r="G16" s="16">
        <v>3547</v>
      </c>
      <c r="H16" s="16">
        <v>6148</v>
      </c>
      <c r="I16" s="16">
        <v>5436</v>
      </c>
      <c r="J16" s="16">
        <f>I16-H16</f>
        <v>-712</v>
      </c>
      <c r="K16" s="18">
        <f>(J16/H16)</f>
        <v>-0.11581001951854261</v>
      </c>
      <c r="L16" s="1"/>
    </row>
    <row r="17" spans="1:12" ht="15" customHeight="1" x14ac:dyDescent="0.25">
      <c r="A17" s="14" t="s">
        <v>45</v>
      </c>
      <c r="B17" s="14" t="s">
        <v>35</v>
      </c>
      <c r="C17" s="14" t="s">
        <v>35</v>
      </c>
      <c r="D17" s="15" t="s">
        <v>46</v>
      </c>
      <c r="E17" s="16">
        <v>190462</v>
      </c>
      <c r="F17" s="16">
        <v>219241</v>
      </c>
      <c r="G17" s="16">
        <v>179627</v>
      </c>
      <c r="H17" s="16">
        <v>198462</v>
      </c>
      <c r="I17" s="16">
        <v>169143</v>
      </c>
      <c r="J17" s="16">
        <f t="shared" ref="J17:J58" si="2">I17-H17</f>
        <v>-29319</v>
      </c>
      <c r="K17" s="18">
        <f t="shared" ref="K17:K58" si="3">(J17/H17)</f>
        <v>-0.14773105178825166</v>
      </c>
      <c r="L17" s="1"/>
    </row>
    <row r="18" spans="1:12" ht="15" customHeight="1" x14ac:dyDescent="0.25">
      <c r="A18" s="14" t="s">
        <v>35</v>
      </c>
      <c r="B18" s="14" t="s">
        <v>14</v>
      </c>
      <c r="C18" s="14" t="s">
        <v>35</v>
      </c>
      <c r="D18" s="15" t="s">
        <v>47</v>
      </c>
      <c r="E18" s="16">
        <v>171832</v>
      </c>
      <c r="F18" s="16">
        <v>171832</v>
      </c>
      <c r="G18" s="16">
        <v>92143</v>
      </c>
      <c r="H18" s="16">
        <v>179049</v>
      </c>
      <c r="I18" s="16">
        <v>169143</v>
      </c>
      <c r="J18" s="16">
        <f t="shared" si="2"/>
        <v>-9906</v>
      </c>
      <c r="K18" s="18">
        <f t="shared" si="3"/>
        <v>-5.5325637116096713E-2</v>
      </c>
      <c r="L18" s="1"/>
    </row>
    <row r="19" spans="1:12" ht="15" customHeight="1" x14ac:dyDescent="0.25">
      <c r="A19" s="14" t="s">
        <v>35</v>
      </c>
      <c r="B19" s="14" t="s">
        <v>39</v>
      </c>
      <c r="C19" s="14" t="s">
        <v>35</v>
      </c>
      <c r="D19" s="15" t="s">
        <v>48</v>
      </c>
      <c r="E19" s="16">
        <v>18630</v>
      </c>
      <c r="F19" s="16">
        <v>18630</v>
      </c>
      <c r="G19" s="16">
        <v>6649</v>
      </c>
      <c r="H19" s="16">
        <v>19413</v>
      </c>
      <c r="I19" s="16">
        <v>0</v>
      </c>
      <c r="J19" s="16">
        <f t="shared" si="2"/>
        <v>-19413</v>
      </c>
      <c r="K19" s="18">
        <f t="shared" si="3"/>
        <v>-1</v>
      </c>
      <c r="L19" s="1"/>
    </row>
    <row r="20" spans="1:12" ht="15" customHeight="1" x14ac:dyDescent="0.25">
      <c r="A20" s="14" t="s">
        <v>35</v>
      </c>
      <c r="B20" s="14" t="s">
        <v>49</v>
      </c>
      <c r="C20" s="14" t="s">
        <v>35</v>
      </c>
      <c r="D20" s="15" t="s">
        <v>50</v>
      </c>
      <c r="E20" s="16">
        <v>0</v>
      </c>
      <c r="F20" s="16">
        <v>28779</v>
      </c>
      <c r="G20" s="16">
        <v>80835</v>
      </c>
      <c r="H20" s="16">
        <v>0</v>
      </c>
      <c r="I20" s="16">
        <v>0</v>
      </c>
      <c r="J20" s="17">
        <f t="shared" si="2"/>
        <v>0</v>
      </c>
      <c r="K20" s="18"/>
      <c r="L20" s="1"/>
    </row>
    <row r="21" spans="1:12" ht="15" customHeight="1" x14ac:dyDescent="0.25">
      <c r="A21" s="14" t="s">
        <v>51</v>
      </c>
      <c r="B21" s="14" t="s">
        <v>35</v>
      </c>
      <c r="C21" s="14" t="s">
        <v>35</v>
      </c>
      <c r="D21" s="15" t="s">
        <v>52</v>
      </c>
      <c r="E21" s="16">
        <v>48861110</v>
      </c>
      <c r="F21" s="16">
        <v>50645791</v>
      </c>
      <c r="G21" s="16">
        <v>21648920</v>
      </c>
      <c r="H21" s="16">
        <v>50913274</v>
      </c>
      <c r="I21" s="16">
        <v>48125228</v>
      </c>
      <c r="J21" s="16">
        <f t="shared" si="2"/>
        <v>-2788046</v>
      </c>
      <c r="K21" s="18">
        <f t="shared" si="3"/>
        <v>-5.4760689717184563E-2</v>
      </c>
      <c r="L21" s="1"/>
    </row>
    <row r="22" spans="1:12" ht="15" customHeight="1" x14ac:dyDescent="0.25">
      <c r="A22" s="14" t="s">
        <v>35</v>
      </c>
      <c r="B22" s="14" t="s">
        <v>14</v>
      </c>
      <c r="C22" s="14" t="s">
        <v>35</v>
      </c>
      <c r="D22" s="15" t="s">
        <v>53</v>
      </c>
      <c r="E22" s="16">
        <v>48861110</v>
      </c>
      <c r="F22" s="16">
        <v>50645791</v>
      </c>
      <c r="G22" s="16">
        <v>21648920</v>
      </c>
      <c r="H22" s="16">
        <v>50913274</v>
      </c>
      <c r="I22" s="16">
        <v>48125228</v>
      </c>
      <c r="J22" s="16">
        <f t="shared" si="2"/>
        <v>-2788046</v>
      </c>
      <c r="K22" s="18">
        <f t="shared" si="3"/>
        <v>-5.4760689717184563E-2</v>
      </c>
      <c r="L22" s="1"/>
    </row>
    <row r="23" spans="1:12" ht="15" customHeight="1" x14ac:dyDescent="0.25">
      <c r="A23" s="14" t="s">
        <v>54</v>
      </c>
      <c r="B23" s="14" t="s">
        <v>35</v>
      </c>
      <c r="C23" s="14" t="s">
        <v>35</v>
      </c>
      <c r="D23" s="15" t="s">
        <v>55</v>
      </c>
      <c r="E23" s="16">
        <v>4140</v>
      </c>
      <c r="F23" s="16">
        <v>4140</v>
      </c>
      <c r="G23" s="16">
        <v>0</v>
      </c>
      <c r="H23" s="16">
        <v>4314</v>
      </c>
      <c r="I23" s="16">
        <v>52308</v>
      </c>
      <c r="J23" s="16">
        <f t="shared" si="2"/>
        <v>47994</v>
      </c>
      <c r="K23" s="18">
        <f t="shared" si="3"/>
        <v>11.125173852573019</v>
      </c>
      <c r="L23" s="1"/>
    </row>
    <row r="24" spans="1:12" ht="15" customHeight="1" x14ac:dyDescent="0.25">
      <c r="A24" s="14" t="s">
        <v>35</v>
      </c>
      <c r="B24" s="14" t="s">
        <v>56</v>
      </c>
      <c r="C24" s="14" t="s">
        <v>35</v>
      </c>
      <c r="D24" s="15" t="s">
        <v>57</v>
      </c>
      <c r="E24" s="16">
        <v>4140</v>
      </c>
      <c r="F24" s="16">
        <v>4140</v>
      </c>
      <c r="G24" s="16">
        <v>0</v>
      </c>
      <c r="H24" s="16">
        <v>4314</v>
      </c>
      <c r="I24" s="16">
        <v>52100</v>
      </c>
      <c r="J24" s="16">
        <f t="shared" si="2"/>
        <v>47786</v>
      </c>
      <c r="K24" s="18">
        <f t="shared" si="3"/>
        <v>11.076958738989337</v>
      </c>
      <c r="L24" s="1"/>
    </row>
    <row r="25" spans="1:12" ht="15" customHeight="1" x14ac:dyDescent="0.25">
      <c r="A25" s="14" t="s">
        <v>35</v>
      </c>
      <c r="B25" s="14" t="s">
        <v>37</v>
      </c>
      <c r="C25" s="14" t="s">
        <v>35</v>
      </c>
      <c r="D25" s="15" t="s">
        <v>58</v>
      </c>
      <c r="E25" s="16">
        <v>0</v>
      </c>
      <c r="F25" s="16">
        <v>0</v>
      </c>
      <c r="G25" s="16">
        <v>0</v>
      </c>
      <c r="H25" s="16">
        <v>0</v>
      </c>
      <c r="I25" s="16">
        <v>208</v>
      </c>
      <c r="J25" s="16">
        <f t="shared" si="2"/>
        <v>208</v>
      </c>
      <c r="K25" s="18"/>
      <c r="L25" s="1"/>
    </row>
    <row r="26" spans="1:12" ht="15" customHeight="1" x14ac:dyDescent="0.25">
      <c r="A26" s="14" t="s">
        <v>7</v>
      </c>
      <c r="B26" s="14" t="s">
        <v>35</v>
      </c>
      <c r="C26" s="14" t="s">
        <v>35</v>
      </c>
      <c r="D26" s="15" t="s">
        <v>59</v>
      </c>
      <c r="E26" s="16">
        <v>51750</v>
      </c>
      <c r="F26" s="16">
        <v>57142</v>
      </c>
      <c r="G26" s="16">
        <v>832800</v>
      </c>
      <c r="H26" s="16">
        <v>53924</v>
      </c>
      <c r="I26" s="16">
        <v>0</v>
      </c>
      <c r="J26" s="16">
        <f t="shared" si="2"/>
        <v>-53924</v>
      </c>
      <c r="K26" s="18">
        <f t="shared" si="3"/>
        <v>-1</v>
      </c>
      <c r="L26" s="1"/>
    </row>
    <row r="27" spans="1:12" ht="15" customHeight="1" x14ac:dyDescent="0.25">
      <c r="A27" s="14" t="s">
        <v>35</v>
      </c>
      <c r="B27" s="14" t="s">
        <v>54</v>
      </c>
      <c r="C27" s="14" t="s">
        <v>35</v>
      </c>
      <c r="D27" s="15" t="s">
        <v>60</v>
      </c>
      <c r="E27" s="16">
        <v>51750</v>
      </c>
      <c r="F27" s="16">
        <v>57142</v>
      </c>
      <c r="G27" s="16">
        <v>832800</v>
      </c>
      <c r="H27" s="16">
        <v>53924</v>
      </c>
      <c r="I27" s="16">
        <v>0</v>
      </c>
      <c r="J27" s="16">
        <f t="shared" si="2"/>
        <v>-53924</v>
      </c>
      <c r="K27" s="18">
        <f t="shared" si="3"/>
        <v>-1</v>
      </c>
      <c r="L27" s="1"/>
    </row>
    <row r="28" spans="1:12" ht="15" customHeight="1" x14ac:dyDescent="0.25">
      <c r="A28" s="14" t="s">
        <v>61</v>
      </c>
      <c r="B28" s="14" t="s">
        <v>35</v>
      </c>
      <c r="C28" s="14" t="s">
        <v>35</v>
      </c>
      <c r="D28" s="15" t="s">
        <v>62</v>
      </c>
      <c r="E28" s="16">
        <v>10</v>
      </c>
      <c r="F28" s="16">
        <v>10</v>
      </c>
      <c r="G28" s="16">
        <v>0</v>
      </c>
      <c r="H28" s="16">
        <v>10</v>
      </c>
      <c r="I28" s="16">
        <v>10</v>
      </c>
      <c r="J28" s="17">
        <f t="shared" si="2"/>
        <v>0</v>
      </c>
      <c r="K28" s="18">
        <f t="shared" si="3"/>
        <v>0</v>
      </c>
      <c r="L28" s="1"/>
    </row>
    <row r="29" spans="1:12" ht="15" customHeight="1" x14ac:dyDescent="0.25">
      <c r="A29" s="10" t="s">
        <v>35</v>
      </c>
      <c r="B29" s="10" t="s">
        <v>35</v>
      </c>
      <c r="C29" s="10" t="s">
        <v>35</v>
      </c>
      <c r="D29" s="11" t="s">
        <v>63</v>
      </c>
      <c r="E29" s="12">
        <v>49113382</v>
      </c>
      <c r="F29" s="12">
        <v>50932234</v>
      </c>
      <c r="G29" s="12">
        <v>24574492</v>
      </c>
      <c r="H29" s="12">
        <v>51176142</v>
      </c>
      <c r="I29" s="12">
        <v>48352135</v>
      </c>
      <c r="J29" s="12">
        <f t="shared" si="2"/>
        <v>-2824007</v>
      </c>
      <c r="K29" s="13">
        <f t="shared" si="3"/>
        <v>-5.5182100284151943E-2</v>
      </c>
      <c r="L29" s="1"/>
    </row>
    <row r="30" spans="1:12" ht="15" customHeight="1" x14ac:dyDescent="0.25">
      <c r="A30" s="14" t="s">
        <v>64</v>
      </c>
      <c r="B30" s="14" t="s">
        <v>35</v>
      </c>
      <c r="C30" s="14" t="s">
        <v>35</v>
      </c>
      <c r="D30" s="15" t="s">
        <v>65</v>
      </c>
      <c r="E30" s="16">
        <v>23304042</v>
      </c>
      <c r="F30" s="16">
        <v>22980299</v>
      </c>
      <c r="G30" s="16">
        <v>14776865</v>
      </c>
      <c r="H30" s="16">
        <v>24282811</v>
      </c>
      <c r="I30" s="16">
        <v>23160965</v>
      </c>
      <c r="J30" s="16">
        <f t="shared" si="2"/>
        <v>-1121846</v>
      </c>
      <c r="K30" s="18">
        <f t="shared" si="3"/>
        <v>-4.6199181799833636E-2</v>
      </c>
      <c r="L30" s="1"/>
    </row>
    <row r="31" spans="1:12" ht="15" customHeight="1" x14ac:dyDescent="0.25">
      <c r="A31" s="14" t="s">
        <v>66</v>
      </c>
      <c r="B31" s="14" t="s">
        <v>35</v>
      </c>
      <c r="C31" s="14" t="s">
        <v>35</v>
      </c>
      <c r="D31" s="15" t="s">
        <v>67</v>
      </c>
      <c r="E31" s="16">
        <v>3236185</v>
      </c>
      <c r="F31" s="16">
        <v>3236185</v>
      </c>
      <c r="G31" s="16">
        <v>1455483</v>
      </c>
      <c r="H31" s="16">
        <v>3372105</v>
      </c>
      <c r="I31" s="16">
        <v>3648284</v>
      </c>
      <c r="J31" s="16">
        <f t="shared" si="2"/>
        <v>276179</v>
      </c>
      <c r="K31" s="18">
        <f t="shared" si="3"/>
        <v>8.1901067730690474E-2</v>
      </c>
      <c r="L31" s="1"/>
    </row>
    <row r="32" spans="1:12" ht="15" customHeight="1" x14ac:dyDescent="0.25">
      <c r="A32" s="14" t="s">
        <v>68</v>
      </c>
      <c r="B32" s="14" t="s">
        <v>35</v>
      </c>
      <c r="C32" s="14" t="s">
        <v>35</v>
      </c>
      <c r="D32" s="15" t="s">
        <v>69</v>
      </c>
      <c r="E32" s="16">
        <v>0</v>
      </c>
      <c r="F32" s="16">
        <v>106319</v>
      </c>
      <c r="G32" s="16">
        <v>235510</v>
      </c>
      <c r="H32" s="16">
        <v>0</v>
      </c>
      <c r="I32" s="16">
        <v>10</v>
      </c>
      <c r="J32" s="16">
        <f t="shared" si="2"/>
        <v>10</v>
      </c>
      <c r="K32" s="18"/>
      <c r="L32" s="1"/>
    </row>
    <row r="33" spans="1:12" ht="15" customHeight="1" x14ac:dyDescent="0.25">
      <c r="A33" s="14" t="s">
        <v>35</v>
      </c>
      <c r="B33" s="14" t="s">
        <v>56</v>
      </c>
      <c r="C33" s="14" t="s">
        <v>35</v>
      </c>
      <c r="D33" s="15" t="s">
        <v>70</v>
      </c>
      <c r="E33" s="16">
        <v>0</v>
      </c>
      <c r="F33" s="16">
        <v>106319</v>
      </c>
      <c r="G33" s="16">
        <v>235510</v>
      </c>
      <c r="H33" s="16">
        <v>0</v>
      </c>
      <c r="I33" s="16">
        <v>10</v>
      </c>
      <c r="J33" s="16">
        <f t="shared" si="2"/>
        <v>10</v>
      </c>
      <c r="K33" s="18"/>
      <c r="L33" s="1"/>
    </row>
    <row r="34" spans="1:12" ht="15" customHeight="1" x14ac:dyDescent="0.25">
      <c r="A34" s="14" t="s">
        <v>71</v>
      </c>
      <c r="B34" s="14" t="s">
        <v>35</v>
      </c>
      <c r="C34" s="14" t="s">
        <v>35</v>
      </c>
      <c r="D34" s="15" t="s">
        <v>38</v>
      </c>
      <c r="E34" s="16">
        <v>1330145</v>
      </c>
      <c r="F34" s="16">
        <v>1465445</v>
      </c>
      <c r="G34" s="16">
        <v>934837</v>
      </c>
      <c r="H34" s="16">
        <v>1386011</v>
      </c>
      <c r="I34" s="16">
        <v>165723</v>
      </c>
      <c r="J34" s="16">
        <f t="shared" si="2"/>
        <v>-1220288</v>
      </c>
      <c r="K34" s="18">
        <f t="shared" si="3"/>
        <v>-0.88043168488561774</v>
      </c>
      <c r="L34" s="1"/>
    </row>
    <row r="35" spans="1:12" ht="15" customHeight="1" x14ac:dyDescent="0.25">
      <c r="A35" s="14" t="s">
        <v>35</v>
      </c>
      <c r="B35" s="14" t="s">
        <v>14</v>
      </c>
      <c r="C35" s="14" t="s">
        <v>35</v>
      </c>
      <c r="D35" s="15" t="s">
        <v>72</v>
      </c>
      <c r="E35" s="16">
        <v>314303</v>
      </c>
      <c r="F35" s="16">
        <v>314303</v>
      </c>
      <c r="G35" s="16">
        <v>175158</v>
      </c>
      <c r="H35" s="16">
        <v>327504</v>
      </c>
      <c r="I35" s="16">
        <v>165723</v>
      </c>
      <c r="J35" s="16">
        <f t="shared" si="2"/>
        <v>-161781</v>
      </c>
      <c r="K35" s="18">
        <f t="shared" si="3"/>
        <v>-0.49398175289462115</v>
      </c>
      <c r="L35" s="1"/>
    </row>
    <row r="36" spans="1:12" ht="27" customHeight="1" x14ac:dyDescent="0.25">
      <c r="A36" s="14" t="s">
        <v>35</v>
      </c>
      <c r="B36" s="14" t="s">
        <v>35</v>
      </c>
      <c r="C36" s="14" t="s">
        <v>73</v>
      </c>
      <c r="D36" s="15" t="s">
        <v>74</v>
      </c>
      <c r="E36" s="16">
        <v>159043</v>
      </c>
      <c r="F36" s="16">
        <v>159043</v>
      </c>
      <c r="G36" s="16">
        <v>159043</v>
      </c>
      <c r="H36" s="16">
        <v>165723</v>
      </c>
      <c r="I36" s="16">
        <v>165723</v>
      </c>
      <c r="J36" s="17">
        <f t="shared" si="2"/>
        <v>0</v>
      </c>
      <c r="K36" s="18">
        <f t="shared" si="3"/>
        <v>0</v>
      </c>
      <c r="L36" s="1"/>
    </row>
    <row r="37" spans="1:12" ht="15" customHeight="1" x14ac:dyDescent="0.25">
      <c r="A37" s="26" t="s">
        <v>35</v>
      </c>
      <c r="B37" s="26" t="s">
        <v>35</v>
      </c>
      <c r="C37" s="26" t="s">
        <v>75</v>
      </c>
      <c r="D37" s="27" t="s">
        <v>76</v>
      </c>
      <c r="E37" s="28">
        <v>155260</v>
      </c>
      <c r="F37" s="28">
        <v>155260</v>
      </c>
      <c r="G37" s="28">
        <v>16115</v>
      </c>
      <c r="H37" s="28">
        <v>161781</v>
      </c>
      <c r="I37" s="28">
        <v>0</v>
      </c>
      <c r="J37" s="28">
        <f t="shared" si="2"/>
        <v>-161781</v>
      </c>
      <c r="K37" s="29">
        <f t="shared" si="3"/>
        <v>-1</v>
      </c>
      <c r="L37" s="1"/>
    </row>
    <row r="38" spans="1:12" ht="15" customHeight="1" x14ac:dyDescent="0.25">
      <c r="A38" s="22" t="s">
        <v>35</v>
      </c>
      <c r="B38" s="22" t="s">
        <v>56</v>
      </c>
      <c r="C38" s="22" t="s">
        <v>35</v>
      </c>
      <c r="D38" s="23" t="s">
        <v>77</v>
      </c>
      <c r="E38" s="24">
        <v>1015842</v>
      </c>
      <c r="F38" s="24">
        <v>1151142</v>
      </c>
      <c r="G38" s="24">
        <v>759679</v>
      </c>
      <c r="H38" s="24">
        <v>1058507</v>
      </c>
      <c r="I38" s="24">
        <v>0</v>
      </c>
      <c r="J38" s="24">
        <f t="shared" si="2"/>
        <v>-1058507</v>
      </c>
      <c r="K38" s="25">
        <f t="shared" si="3"/>
        <v>-1</v>
      </c>
      <c r="L38" s="1"/>
    </row>
    <row r="39" spans="1:12" ht="15" customHeight="1" x14ac:dyDescent="0.25">
      <c r="A39" s="14" t="s">
        <v>35</v>
      </c>
      <c r="B39" s="14" t="s">
        <v>35</v>
      </c>
      <c r="C39" s="14" t="s">
        <v>78</v>
      </c>
      <c r="D39" s="15" t="s">
        <v>79</v>
      </c>
      <c r="E39" s="16">
        <v>0</v>
      </c>
      <c r="F39" s="16">
        <v>135300</v>
      </c>
      <c r="G39" s="16">
        <v>86569</v>
      </c>
      <c r="H39" s="16">
        <v>0</v>
      </c>
      <c r="I39" s="16">
        <v>0</v>
      </c>
      <c r="J39" s="17">
        <f t="shared" si="2"/>
        <v>0</v>
      </c>
      <c r="K39" s="18"/>
      <c r="L39" s="1"/>
    </row>
    <row r="40" spans="1:12" ht="15" customHeight="1" x14ac:dyDescent="0.25">
      <c r="A40" s="14" t="s">
        <v>35</v>
      </c>
      <c r="B40" s="14" t="s">
        <v>35</v>
      </c>
      <c r="C40" s="14" t="s">
        <v>75</v>
      </c>
      <c r="D40" s="15" t="s">
        <v>76</v>
      </c>
      <c r="E40" s="16">
        <v>1015842</v>
      </c>
      <c r="F40" s="16">
        <v>1015842</v>
      </c>
      <c r="G40" s="16">
        <v>673110</v>
      </c>
      <c r="H40" s="16">
        <v>1058507</v>
      </c>
      <c r="I40" s="16">
        <v>0</v>
      </c>
      <c r="J40" s="16">
        <f t="shared" si="2"/>
        <v>-1058507</v>
      </c>
      <c r="K40" s="18">
        <f t="shared" si="3"/>
        <v>-1</v>
      </c>
      <c r="L40" s="1"/>
    </row>
    <row r="41" spans="1:12" ht="15" customHeight="1" x14ac:dyDescent="0.25">
      <c r="A41" s="14" t="s">
        <v>80</v>
      </c>
      <c r="B41" s="14" t="s">
        <v>35</v>
      </c>
      <c r="C41" s="14" t="s">
        <v>35</v>
      </c>
      <c r="D41" s="15" t="s">
        <v>81</v>
      </c>
      <c r="E41" s="16">
        <v>171842</v>
      </c>
      <c r="F41" s="16">
        <v>171842</v>
      </c>
      <c r="G41" s="16">
        <v>0</v>
      </c>
      <c r="H41" s="16">
        <v>179059</v>
      </c>
      <c r="I41" s="16">
        <v>169153</v>
      </c>
      <c r="J41" s="16">
        <f t="shared" si="2"/>
        <v>-9906</v>
      </c>
      <c r="K41" s="18">
        <f t="shared" si="3"/>
        <v>-5.5322547316806192E-2</v>
      </c>
      <c r="L41" s="1"/>
    </row>
    <row r="42" spans="1:12" ht="15" customHeight="1" x14ac:dyDescent="0.25">
      <c r="A42" s="14" t="s">
        <v>35</v>
      </c>
      <c r="B42" s="14" t="s">
        <v>49</v>
      </c>
      <c r="C42" s="14" t="s">
        <v>35</v>
      </c>
      <c r="D42" s="15" t="s">
        <v>82</v>
      </c>
      <c r="E42" s="16">
        <v>171842</v>
      </c>
      <c r="F42" s="16">
        <v>171842</v>
      </c>
      <c r="G42" s="16">
        <v>0</v>
      </c>
      <c r="H42" s="16">
        <v>179059</v>
      </c>
      <c r="I42" s="16">
        <v>169153</v>
      </c>
      <c r="J42" s="16">
        <f t="shared" si="2"/>
        <v>-9906</v>
      </c>
      <c r="K42" s="18">
        <f t="shared" si="3"/>
        <v>-5.5322547316806192E-2</v>
      </c>
      <c r="L42" s="1"/>
    </row>
    <row r="43" spans="1:12" ht="15" customHeight="1" x14ac:dyDescent="0.25">
      <c r="A43" s="14" t="s">
        <v>83</v>
      </c>
      <c r="B43" s="14" t="s">
        <v>35</v>
      </c>
      <c r="C43" s="14" t="s">
        <v>35</v>
      </c>
      <c r="D43" s="15" t="s">
        <v>84</v>
      </c>
      <c r="E43" s="16">
        <v>996581</v>
      </c>
      <c r="F43" s="16">
        <v>1018332</v>
      </c>
      <c r="G43" s="16">
        <v>256416</v>
      </c>
      <c r="H43" s="16">
        <v>1038438</v>
      </c>
      <c r="I43" s="16">
        <v>1776987</v>
      </c>
      <c r="J43" s="16">
        <f t="shared" si="2"/>
        <v>738549</v>
      </c>
      <c r="K43" s="18">
        <f t="shared" si="3"/>
        <v>0.7112114541262935</v>
      </c>
      <c r="L43" s="1"/>
    </row>
    <row r="44" spans="1:12" ht="15" customHeight="1" x14ac:dyDescent="0.25">
      <c r="A44" s="14" t="s">
        <v>35</v>
      </c>
      <c r="B44" s="14" t="s">
        <v>39</v>
      </c>
      <c r="C44" s="14" t="s">
        <v>35</v>
      </c>
      <c r="D44" s="15" t="s">
        <v>85</v>
      </c>
      <c r="E44" s="16">
        <v>99360</v>
      </c>
      <c r="F44" s="16">
        <v>99360</v>
      </c>
      <c r="G44" s="16">
        <v>38097</v>
      </c>
      <c r="H44" s="16">
        <v>103533</v>
      </c>
      <c r="I44" s="16">
        <v>0</v>
      </c>
      <c r="J44" s="16">
        <f t="shared" si="2"/>
        <v>-103533</v>
      </c>
      <c r="K44" s="18">
        <f t="shared" si="3"/>
        <v>-1</v>
      </c>
      <c r="L44" s="1"/>
    </row>
    <row r="45" spans="1:12" ht="15" customHeight="1" x14ac:dyDescent="0.25">
      <c r="A45" s="14" t="s">
        <v>35</v>
      </c>
      <c r="B45" s="14" t="s">
        <v>56</v>
      </c>
      <c r="C45" s="14" t="s">
        <v>35</v>
      </c>
      <c r="D45" s="15" t="s">
        <v>57</v>
      </c>
      <c r="E45" s="16">
        <v>22917</v>
      </c>
      <c r="F45" s="16">
        <v>0</v>
      </c>
      <c r="G45" s="16">
        <v>0</v>
      </c>
      <c r="H45" s="16">
        <v>23880</v>
      </c>
      <c r="I45" s="16">
        <v>24070</v>
      </c>
      <c r="J45" s="16">
        <f t="shared" si="2"/>
        <v>190</v>
      </c>
      <c r="K45" s="18">
        <f t="shared" si="3"/>
        <v>7.9564489112227809E-3</v>
      </c>
      <c r="L45" s="1"/>
    </row>
    <row r="46" spans="1:12" ht="15" customHeight="1" x14ac:dyDescent="0.25">
      <c r="A46" s="14" t="s">
        <v>35</v>
      </c>
      <c r="B46" s="14" t="s">
        <v>11</v>
      </c>
      <c r="C46" s="14" t="s">
        <v>35</v>
      </c>
      <c r="D46" s="15" t="s">
        <v>86</v>
      </c>
      <c r="E46" s="16">
        <v>0</v>
      </c>
      <c r="F46" s="16">
        <v>44668</v>
      </c>
      <c r="G46" s="16">
        <v>6039</v>
      </c>
      <c r="H46" s="16">
        <v>0</v>
      </c>
      <c r="I46" s="16">
        <v>0</v>
      </c>
      <c r="J46" s="17">
        <f t="shared" si="2"/>
        <v>0</v>
      </c>
      <c r="K46" s="18"/>
      <c r="L46" s="1"/>
    </row>
    <row r="47" spans="1:12" ht="15" customHeight="1" x14ac:dyDescent="0.25">
      <c r="A47" s="14" t="s">
        <v>35</v>
      </c>
      <c r="B47" s="14" t="s">
        <v>37</v>
      </c>
      <c r="C47" s="14" t="s">
        <v>35</v>
      </c>
      <c r="D47" s="15" t="s">
        <v>58</v>
      </c>
      <c r="E47" s="16">
        <v>47310</v>
      </c>
      <c r="F47" s="16">
        <v>47310</v>
      </c>
      <c r="G47" s="16">
        <v>34653</v>
      </c>
      <c r="H47" s="16">
        <v>49297</v>
      </c>
      <c r="I47" s="16">
        <v>142598</v>
      </c>
      <c r="J47" s="16">
        <f t="shared" si="2"/>
        <v>93301</v>
      </c>
      <c r="K47" s="18">
        <f t="shared" si="3"/>
        <v>1.8926303831876179</v>
      </c>
      <c r="L47" s="1"/>
    </row>
    <row r="48" spans="1:12" ht="15" customHeight="1" x14ac:dyDescent="0.25">
      <c r="A48" s="14" t="s">
        <v>35</v>
      </c>
      <c r="B48" s="14" t="s">
        <v>43</v>
      </c>
      <c r="C48" s="14" t="s">
        <v>35</v>
      </c>
      <c r="D48" s="15" t="s">
        <v>87</v>
      </c>
      <c r="E48" s="16">
        <v>151654</v>
      </c>
      <c r="F48" s="16">
        <v>151654</v>
      </c>
      <c r="G48" s="16">
        <v>17115</v>
      </c>
      <c r="H48" s="16">
        <v>158024</v>
      </c>
      <c r="I48" s="16">
        <v>468538</v>
      </c>
      <c r="J48" s="16">
        <f t="shared" si="2"/>
        <v>310514</v>
      </c>
      <c r="K48" s="18">
        <f t="shared" si="3"/>
        <v>1.9649800030375133</v>
      </c>
      <c r="L48" s="1"/>
    </row>
    <row r="49" spans="1:12" ht="15" customHeight="1" x14ac:dyDescent="0.25">
      <c r="A49" s="14" t="s">
        <v>35</v>
      </c>
      <c r="B49" s="14" t="s">
        <v>88</v>
      </c>
      <c r="C49" s="14" t="s">
        <v>35</v>
      </c>
      <c r="D49" s="15" t="s">
        <v>89</v>
      </c>
      <c r="E49" s="16">
        <v>675340</v>
      </c>
      <c r="F49" s="16">
        <v>675340</v>
      </c>
      <c r="G49" s="16">
        <v>160512</v>
      </c>
      <c r="H49" s="16">
        <v>703704</v>
      </c>
      <c r="I49" s="16">
        <v>997985</v>
      </c>
      <c r="J49" s="16">
        <f t="shared" si="2"/>
        <v>294281</v>
      </c>
      <c r="K49" s="18">
        <f t="shared" si="3"/>
        <v>0.41818861339426805</v>
      </c>
      <c r="L49" s="1"/>
    </row>
    <row r="50" spans="1:12" ht="15" customHeight="1" x14ac:dyDescent="0.25">
      <c r="A50" s="14" t="s">
        <v>35</v>
      </c>
      <c r="B50" s="14" t="s">
        <v>49</v>
      </c>
      <c r="C50" s="14" t="s">
        <v>35</v>
      </c>
      <c r="D50" s="15" t="s">
        <v>90</v>
      </c>
      <c r="E50" s="16">
        <v>0</v>
      </c>
      <c r="F50" s="16">
        <v>0</v>
      </c>
      <c r="G50" s="16">
        <v>0</v>
      </c>
      <c r="H50" s="16">
        <v>0</v>
      </c>
      <c r="I50" s="16">
        <v>143796</v>
      </c>
      <c r="J50" s="16">
        <f t="shared" si="2"/>
        <v>143796</v>
      </c>
      <c r="K50" s="18"/>
      <c r="L50" s="1"/>
    </row>
    <row r="51" spans="1:12" ht="15" customHeight="1" x14ac:dyDescent="0.25">
      <c r="A51" s="14" t="s">
        <v>91</v>
      </c>
      <c r="B51" s="14" t="s">
        <v>35</v>
      </c>
      <c r="C51" s="14" t="s">
        <v>35</v>
      </c>
      <c r="D51" s="15" t="s">
        <v>92</v>
      </c>
      <c r="E51" s="16">
        <v>20074557</v>
      </c>
      <c r="F51" s="16">
        <v>19176998</v>
      </c>
      <c r="G51" s="16">
        <v>4138588</v>
      </c>
      <c r="H51" s="16">
        <v>20917688</v>
      </c>
      <c r="I51" s="16">
        <v>19430983</v>
      </c>
      <c r="J51" s="16">
        <f t="shared" si="2"/>
        <v>-1486705</v>
      </c>
      <c r="K51" s="18">
        <f t="shared" si="3"/>
        <v>-7.1074059427600214E-2</v>
      </c>
      <c r="L51" s="1"/>
    </row>
    <row r="52" spans="1:12" ht="15" customHeight="1" x14ac:dyDescent="0.25">
      <c r="A52" s="14" t="s">
        <v>35</v>
      </c>
      <c r="B52" s="14" t="s">
        <v>14</v>
      </c>
      <c r="C52" s="14" t="s">
        <v>35</v>
      </c>
      <c r="D52" s="15" t="s">
        <v>93</v>
      </c>
      <c r="E52" s="16">
        <v>4757196</v>
      </c>
      <c r="F52" s="16">
        <v>2884692</v>
      </c>
      <c r="G52" s="16">
        <v>13807</v>
      </c>
      <c r="H52" s="16">
        <v>4956998</v>
      </c>
      <c r="I52" s="16">
        <v>4146364</v>
      </c>
      <c r="J52" s="16">
        <f t="shared" si="2"/>
        <v>-810634</v>
      </c>
      <c r="K52" s="18">
        <f t="shared" si="3"/>
        <v>-0.16353325137512664</v>
      </c>
      <c r="L52" s="1"/>
    </row>
    <row r="53" spans="1:12" ht="15" customHeight="1" x14ac:dyDescent="0.25">
      <c r="A53" s="14" t="s">
        <v>35</v>
      </c>
      <c r="B53" s="14" t="s">
        <v>39</v>
      </c>
      <c r="C53" s="14" t="s">
        <v>35</v>
      </c>
      <c r="D53" s="15" t="s">
        <v>94</v>
      </c>
      <c r="E53" s="16">
        <v>15317361</v>
      </c>
      <c r="F53" s="16">
        <v>16292306</v>
      </c>
      <c r="G53" s="16">
        <v>4124781</v>
      </c>
      <c r="H53" s="16">
        <v>15960690</v>
      </c>
      <c r="I53" s="16">
        <v>15284619</v>
      </c>
      <c r="J53" s="16">
        <f t="shared" si="2"/>
        <v>-676071</v>
      </c>
      <c r="K53" s="18">
        <f t="shared" si="3"/>
        <v>-4.2358507057025728E-2</v>
      </c>
      <c r="L53" s="1"/>
    </row>
    <row r="54" spans="1:12" ht="15" customHeight="1" x14ac:dyDescent="0.25">
      <c r="A54" s="14" t="s">
        <v>95</v>
      </c>
      <c r="B54" s="14" t="s">
        <v>35</v>
      </c>
      <c r="C54" s="14" t="s">
        <v>35</v>
      </c>
      <c r="D54" s="15" t="s">
        <v>96</v>
      </c>
      <c r="E54" s="16">
        <v>10</v>
      </c>
      <c r="F54" s="16">
        <v>10</v>
      </c>
      <c r="G54" s="16">
        <v>0</v>
      </c>
      <c r="H54" s="16">
        <v>10</v>
      </c>
      <c r="I54" s="16">
        <v>10</v>
      </c>
      <c r="J54" s="17">
        <f t="shared" si="2"/>
        <v>0</v>
      </c>
      <c r="K54" s="18">
        <f t="shared" si="3"/>
        <v>0</v>
      </c>
      <c r="L54" s="1"/>
    </row>
    <row r="55" spans="1:12" ht="15" customHeight="1" x14ac:dyDescent="0.25">
      <c r="A55" s="14" t="s">
        <v>35</v>
      </c>
      <c r="B55" s="14" t="s">
        <v>43</v>
      </c>
      <c r="C55" s="14" t="s">
        <v>35</v>
      </c>
      <c r="D55" s="15" t="s">
        <v>97</v>
      </c>
      <c r="E55" s="16">
        <v>10</v>
      </c>
      <c r="F55" s="16">
        <v>10</v>
      </c>
      <c r="G55" s="16">
        <v>0</v>
      </c>
      <c r="H55" s="16">
        <v>10</v>
      </c>
      <c r="I55" s="16">
        <v>10</v>
      </c>
      <c r="J55" s="17">
        <f t="shared" si="2"/>
        <v>0</v>
      </c>
      <c r="K55" s="18">
        <f t="shared" si="3"/>
        <v>0</v>
      </c>
      <c r="L55" s="1"/>
    </row>
    <row r="56" spans="1:12" ht="15" customHeight="1" x14ac:dyDescent="0.25">
      <c r="A56" s="14" t="s">
        <v>98</v>
      </c>
      <c r="B56" s="14" t="s">
        <v>35</v>
      </c>
      <c r="C56" s="14" t="s">
        <v>35</v>
      </c>
      <c r="D56" s="15" t="s">
        <v>99</v>
      </c>
      <c r="E56" s="16">
        <v>10</v>
      </c>
      <c r="F56" s="16">
        <v>2776794</v>
      </c>
      <c r="G56" s="16">
        <v>2776793</v>
      </c>
      <c r="H56" s="16">
        <v>10</v>
      </c>
      <c r="I56" s="16">
        <v>10</v>
      </c>
      <c r="J56" s="17">
        <f t="shared" si="2"/>
        <v>0</v>
      </c>
      <c r="K56" s="18">
        <f t="shared" si="3"/>
        <v>0</v>
      </c>
      <c r="L56" s="1"/>
    </row>
    <row r="57" spans="1:12" ht="15" customHeight="1" x14ac:dyDescent="0.25">
      <c r="A57" s="14" t="s">
        <v>35</v>
      </c>
      <c r="B57" s="14" t="s">
        <v>88</v>
      </c>
      <c r="C57" s="14" t="s">
        <v>35</v>
      </c>
      <c r="D57" s="15" t="s">
        <v>100</v>
      </c>
      <c r="E57" s="16">
        <v>10</v>
      </c>
      <c r="F57" s="16">
        <v>2776794</v>
      </c>
      <c r="G57" s="16">
        <v>2776793</v>
      </c>
      <c r="H57" s="16">
        <v>10</v>
      </c>
      <c r="I57" s="16">
        <v>10</v>
      </c>
      <c r="J57" s="17">
        <f t="shared" si="2"/>
        <v>0</v>
      </c>
      <c r="K57" s="18">
        <f t="shared" si="3"/>
        <v>0</v>
      </c>
      <c r="L57" s="1"/>
    </row>
    <row r="58" spans="1:12" ht="15" customHeight="1" x14ac:dyDescent="0.25">
      <c r="A58" s="14" t="s">
        <v>101</v>
      </c>
      <c r="B58" s="14" t="s">
        <v>35</v>
      </c>
      <c r="C58" s="14" t="s">
        <v>35</v>
      </c>
      <c r="D58" s="15" t="s">
        <v>102</v>
      </c>
      <c r="E58" s="16">
        <v>10</v>
      </c>
      <c r="F58" s="16">
        <v>10</v>
      </c>
      <c r="G58" s="16">
        <v>0</v>
      </c>
      <c r="H58" s="16">
        <v>10</v>
      </c>
      <c r="I58" s="16">
        <v>10</v>
      </c>
      <c r="J58" s="17">
        <f t="shared" si="2"/>
        <v>0</v>
      </c>
      <c r="K58" s="18">
        <f t="shared" si="3"/>
        <v>0</v>
      </c>
      <c r="L58" s="1"/>
    </row>
    <row r="59" spans="1:12" ht="5.25" customHeight="1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"/>
    </row>
    <row r="60" spans="1:12" ht="1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5" customHeight="1" x14ac:dyDescent="0.25">
      <c r="A61" s="32" t="s">
        <v>103</v>
      </c>
      <c r="B61" s="33"/>
      <c r="C61" s="33"/>
      <c r="D61" s="33"/>
      <c r="E61" s="20">
        <v>48941510</v>
      </c>
      <c r="F61" s="20">
        <v>47983578</v>
      </c>
      <c r="G61" s="20">
        <v>21797699</v>
      </c>
      <c r="H61" s="20">
        <v>50997053</v>
      </c>
      <c r="I61" s="20">
        <v>48182952</v>
      </c>
      <c r="J61" s="20">
        <v>-2814101</v>
      </c>
      <c r="K61" s="21">
        <v>-5.5181639613567472E-2</v>
      </c>
      <c r="L61" s="1"/>
    </row>
    <row r="62" spans="1:12" ht="15" customHeight="1" x14ac:dyDescent="0.25">
      <c r="A62" s="34" t="s">
        <v>104</v>
      </c>
      <c r="B62" s="35"/>
      <c r="C62" s="35"/>
      <c r="D62" s="35"/>
      <c r="E62" s="35"/>
      <c r="F62" s="35"/>
      <c r="G62" s="35"/>
      <c r="H62" s="35"/>
      <c r="I62" s="35"/>
      <c r="J62" s="1"/>
      <c r="K62" s="1"/>
      <c r="L62" s="1"/>
    </row>
    <row r="63" spans="1:12" ht="5.0999999999999996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61:D61"/>
    <mergeCell ref="A62:I62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rowBreaks count="1" manualBreakCount="1">
    <brk id="3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2024-09-26T17:46:50Z</dcterms:modified>
</cp:coreProperties>
</file>