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12B74B9-7771-417B-A643-724BC4ACFE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analitico'!$A$1:$K$38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K22" i="1" s="1"/>
  <c r="J23" i="1"/>
  <c r="J24" i="1"/>
  <c r="K24" i="1" s="1"/>
  <c r="J25" i="1"/>
  <c r="K25" i="1" s="1"/>
  <c r="J26" i="1"/>
  <c r="K26" i="1" s="1"/>
  <c r="J27" i="1"/>
  <c r="K27" i="1"/>
  <c r="J28" i="1"/>
  <c r="K28" i="1" s="1"/>
  <c r="J29" i="1"/>
  <c r="K29" i="1"/>
  <c r="J30" i="1"/>
  <c r="K30" i="1"/>
  <c r="J31" i="1"/>
  <c r="K31" i="1"/>
  <c r="J32" i="1"/>
  <c r="K32" i="1"/>
  <c r="J33" i="1"/>
  <c r="K33" i="1" s="1"/>
  <c r="J18" i="1"/>
  <c r="K18" i="1"/>
  <c r="J19" i="1"/>
  <c r="J20" i="1"/>
  <c r="J15" i="1"/>
  <c r="J21" i="1"/>
  <c r="K21" i="1" s="1"/>
  <c r="J17" i="1"/>
  <c r="K17" i="1" s="1"/>
  <c r="J16" i="1"/>
  <c r="K16" i="1" s="1"/>
  <c r="J14" i="1"/>
  <c r="K14" i="1" s="1"/>
  <c r="J13" i="1"/>
  <c r="K13" i="1" s="1"/>
  <c r="K12" i="1"/>
  <c r="J12" i="1"/>
</calcChain>
</file>

<file path=xl/sharedStrings.xml><?xml version="1.0" encoding="utf-8"?>
<sst xmlns="http://schemas.openxmlformats.org/spreadsheetml/2006/main" count="131" uniqueCount="80">
  <si>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</si>
  <si>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</si>
  <si>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</si>
  <si>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</si>
  <si>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</si>
  <si>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</si>
  <si>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</si>
  <si>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</si>
  <si>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</si>
  <si>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OBRAS PÚBLICAS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</si>
  <si>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</si>
  <si>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</si>
  <si>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</si>
  <si>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INFRAESTRUCTURA PARA EL BUEN VIVIR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</si>
  <si>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</si>
  <si>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14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</si>
  <si>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</si>
  <si>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</si>
  <si>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</si>
  <si>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</si>
  <si>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</si>
  <si>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</si>
  <si>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</si>
  <si>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</si>
  <si>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</si>
  <si>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</si>
  <si>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</si>
  <si>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</si>
  <si>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</si>
  <si>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</si>
  <si>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</si>
  <si>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</si>
  <si>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</si>
  <si>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</si>
  <si>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</si>
  <si>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</si>
  <si>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</si>
  <si>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</si>
  <si>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</si>
  <si>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</si>
  <si>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</si>
  <si>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</si>
  <si>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</si>
  <si>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</si>
  <si>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</si>
  <si>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</si>
  <si>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</si>
  <si>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</si>
  <si>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</si>
  <si>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</si>
  <si>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</si>
  <si>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</si>
  <si>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</si>
  <si>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</si>
  <si>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</si>
  <si>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</si>
  <si>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202</t>
    </r>
  </si>
  <si>
    <r>
      <rPr>
        <sz val="10"/>
        <rFont val="Times New Roman"/>
      </rPr>
      <t>A Dirección de Arquitectura</t>
    </r>
  </si>
  <si>
    <r>
      <rPr>
        <sz val="10"/>
        <rFont val="Times New Roman"/>
      </rPr>
      <t>203</t>
    </r>
  </si>
  <si>
    <r>
      <rPr>
        <sz val="10"/>
        <rFont val="Times New Roman"/>
      </rPr>
      <t>A Dirección de Obras Hidráulicas</t>
    </r>
  </si>
  <si>
    <r>
      <rPr>
        <sz val="10"/>
        <rFont val="Times New Roman"/>
      </rPr>
      <t>204</t>
    </r>
  </si>
  <si>
    <r>
      <rPr>
        <sz val="10"/>
        <rFont val="Times New Roman"/>
      </rPr>
      <t>A Dirección de Vialidad</t>
    </r>
  </si>
  <si>
    <r>
      <rPr>
        <sz val="10"/>
        <rFont val="Times New Roman"/>
      </rPr>
      <t>206</t>
    </r>
  </si>
  <si>
    <r>
      <rPr>
        <sz val="10"/>
        <rFont val="Times New Roman"/>
      </rPr>
      <t>A Dirección de Obras Portuarias</t>
    </r>
  </si>
  <si>
    <r>
      <rPr>
        <sz val="10"/>
        <rFont val="Times New Roman"/>
      </rPr>
      <t>207</t>
    </r>
  </si>
  <si>
    <r>
      <rPr>
        <sz val="10"/>
        <rFont val="Times New Roman"/>
      </rPr>
      <t>A Dirección de Aeropuertos</t>
    </r>
  </si>
  <si>
    <r>
      <rPr>
        <sz val="10"/>
        <rFont val="Times New Roman"/>
      </rPr>
      <t>212</t>
    </r>
  </si>
  <si>
    <r>
      <rPr>
        <sz val="10"/>
        <rFont val="Times New Roman"/>
      </rPr>
      <t>A Subdirección de Servicios Sanitarios Rurales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</si>
  <si>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</si>
  <si>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</si>
  <si>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001</t>
    </r>
  </si>
  <si>
    <r>
      <rPr>
        <sz val="10"/>
        <rFont val="Times New Roman"/>
      </rPr>
      <t>A Otros Ejecutores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</si>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</sst>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8"/>
  <sheetViews>
    <sheetView tabSelected="1" view="pageBreakPreview" topLeftCell="A7" zoomScale="60" zoomScaleNormal="100" workbookViewId="0">
      <selection activeCell="P26" sqref="P2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5.140625" customWidth="1"/>
    <col min="7" max="8" width="13.28515625" customWidth="1"/>
    <col min="9" max="9" width="17.71093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22" t="s">
        <v>32</v>
      </c>
      <c r="K10" s="22" t="s">
        <v>33</v>
      </c>
      <c r="L10" s="1"/>
    </row>
    <row r="11" spans="1:12" ht="30" customHeight="1" x14ac:dyDescent="0.25">
      <c r="A11" s="37"/>
      <c r="B11" s="37"/>
      <c r="C11" s="37"/>
      <c r="D11" s="37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3"/>
      <c r="K11" s="23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397104705</v>
      </c>
      <c r="F12" s="12">
        <v>377708619</v>
      </c>
      <c r="G12" s="12">
        <v>160926234</v>
      </c>
      <c r="H12" s="12">
        <v>413783102</v>
      </c>
      <c r="I12" s="12">
        <v>396794786</v>
      </c>
      <c r="J12" s="12">
        <f t="shared" ref="J12:J17" si="0">I12-H12</f>
        <v>-16988316</v>
      </c>
      <c r="K12" s="13">
        <f>(J12/H12)</f>
        <v>-4.1056089332521847E-2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397104695</v>
      </c>
      <c r="F13" s="16">
        <v>377708609</v>
      </c>
      <c r="G13" s="16">
        <v>160926234</v>
      </c>
      <c r="H13" s="16">
        <v>413783092</v>
      </c>
      <c r="I13" s="16">
        <v>396794776</v>
      </c>
      <c r="J13" s="16">
        <f t="shared" si="0"/>
        <v>-16988316</v>
      </c>
      <c r="K13" s="17">
        <f>(J13/H13)</f>
        <v>-4.105609032473468E-2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397104695</v>
      </c>
      <c r="F14" s="16">
        <v>377708609</v>
      </c>
      <c r="G14" s="16">
        <v>160926234</v>
      </c>
      <c r="H14" s="16">
        <v>413783092</v>
      </c>
      <c r="I14" s="16">
        <v>396794776</v>
      </c>
      <c r="J14" s="16">
        <f t="shared" si="0"/>
        <v>-16988316</v>
      </c>
      <c r="K14" s="17">
        <f>(J14/H14)</f>
        <v>-4.105609032473468E-2</v>
      </c>
      <c r="L14" s="1"/>
    </row>
    <row r="15" spans="1:12" ht="15" customHeight="1" x14ac:dyDescent="0.25">
      <c r="A15" s="14" t="s">
        <v>42</v>
      </c>
      <c r="B15" s="14" t="s">
        <v>36</v>
      </c>
      <c r="C15" s="14" t="s">
        <v>36</v>
      </c>
      <c r="D15" s="15" t="s">
        <v>43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8">
        <f t="shared" si="0"/>
        <v>0</v>
      </c>
      <c r="K15" s="17" t="s">
        <v>36</v>
      </c>
      <c r="L15" s="1"/>
    </row>
    <row r="16" spans="1:12" ht="15" customHeight="1" x14ac:dyDescent="0.25">
      <c r="A16" s="10" t="s">
        <v>36</v>
      </c>
      <c r="B16" s="10" t="s">
        <v>36</v>
      </c>
      <c r="C16" s="10" t="s">
        <v>36</v>
      </c>
      <c r="D16" s="11" t="s">
        <v>44</v>
      </c>
      <c r="E16" s="12">
        <v>397104705</v>
      </c>
      <c r="F16" s="12">
        <v>377708619</v>
      </c>
      <c r="G16" s="12">
        <v>157190120</v>
      </c>
      <c r="H16" s="12">
        <v>413783102</v>
      </c>
      <c r="I16" s="12">
        <v>396794786</v>
      </c>
      <c r="J16" s="12">
        <f t="shared" si="0"/>
        <v>-16988316</v>
      </c>
      <c r="K16" s="13">
        <f>(J16/H16)</f>
        <v>-4.1056089332521847E-2</v>
      </c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442447</v>
      </c>
      <c r="F17" s="16">
        <v>436869</v>
      </c>
      <c r="G17" s="16">
        <v>197786</v>
      </c>
      <c r="H17" s="16">
        <v>461030</v>
      </c>
      <c r="I17" s="16">
        <v>418929</v>
      </c>
      <c r="J17" s="16">
        <f t="shared" si="0"/>
        <v>-42101</v>
      </c>
      <c r="K17" s="17">
        <f>(J17/H17)</f>
        <v>-9.1319436912999152E-2</v>
      </c>
      <c r="L17" s="1"/>
    </row>
    <row r="18" spans="1:12" ht="15" customHeight="1" x14ac:dyDescent="0.25">
      <c r="A18" s="14" t="s">
        <v>47</v>
      </c>
      <c r="B18" s="14" t="s">
        <v>36</v>
      </c>
      <c r="C18" s="14" t="s">
        <v>36</v>
      </c>
      <c r="D18" s="15" t="s">
        <v>48</v>
      </c>
      <c r="E18" s="16">
        <v>22004</v>
      </c>
      <c r="F18" s="16">
        <v>22004</v>
      </c>
      <c r="G18" s="16">
        <v>3764</v>
      </c>
      <c r="H18" s="16">
        <v>22928</v>
      </c>
      <c r="I18" s="16">
        <v>22928</v>
      </c>
      <c r="J18" s="16">
        <f t="shared" ref="J18:J20" si="1">I18-H18</f>
        <v>0</v>
      </c>
      <c r="K18" s="17">
        <f t="shared" ref="K18" si="2">(J18/H18)</f>
        <v>0</v>
      </c>
      <c r="L18" s="1"/>
    </row>
    <row r="19" spans="1:12" ht="15" customHeight="1" x14ac:dyDescent="0.25">
      <c r="A19" s="14" t="s">
        <v>49</v>
      </c>
      <c r="B19" s="14" t="s">
        <v>36</v>
      </c>
      <c r="C19" s="14" t="s">
        <v>36</v>
      </c>
      <c r="D19" s="15" t="s">
        <v>50</v>
      </c>
      <c r="E19" s="16">
        <v>0</v>
      </c>
      <c r="F19" s="16">
        <v>0</v>
      </c>
      <c r="G19" s="16">
        <v>0</v>
      </c>
      <c r="H19" s="16">
        <v>0</v>
      </c>
      <c r="I19" s="16">
        <v>7273</v>
      </c>
      <c r="J19" s="16">
        <f t="shared" si="1"/>
        <v>7273</v>
      </c>
      <c r="K19" s="17"/>
      <c r="L19" s="1"/>
    </row>
    <row r="20" spans="1:12" ht="15" customHeight="1" x14ac:dyDescent="0.25">
      <c r="A20" s="14" t="s">
        <v>36</v>
      </c>
      <c r="B20" s="14" t="s">
        <v>51</v>
      </c>
      <c r="C20" s="14" t="s">
        <v>36</v>
      </c>
      <c r="D20" s="15" t="s">
        <v>52</v>
      </c>
      <c r="E20" s="16">
        <v>0</v>
      </c>
      <c r="F20" s="16">
        <v>0</v>
      </c>
      <c r="G20" s="16">
        <v>0</v>
      </c>
      <c r="H20" s="16">
        <v>0</v>
      </c>
      <c r="I20" s="16">
        <v>7273</v>
      </c>
      <c r="J20" s="16">
        <f t="shared" si="1"/>
        <v>7273</v>
      </c>
      <c r="K20" s="17"/>
      <c r="L20" s="1"/>
    </row>
    <row r="21" spans="1:12" ht="15" customHeight="1" x14ac:dyDescent="0.25">
      <c r="A21" s="14" t="s">
        <v>53</v>
      </c>
      <c r="B21" s="14" t="s">
        <v>36</v>
      </c>
      <c r="C21" s="14" t="s">
        <v>36</v>
      </c>
      <c r="D21" s="15" t="s">
        <v>54</v>
      </c>
      <c r="E21" s="16">
        <v>396640234</v>
      </c>
      <c r="F21" s="16">
        <v>376640234</v>
      </c>
      <c r="G21" s="16">
        <v>156379068</v>
      </c>
      <c r="H21" s="16">
        <v>413299124</v>
      </c>
      <c r="I21" s="16">
        <v>396345636</v>
      </c>
      <c r="J21" s="16">
        <f t="shared" ref="J21:J24" si="3">I21-H21</f>
        <v>-16953488</v>
      </c>
      <c r="K21" s="17">
        <f>(J21/H21)</f>
        <v>-4.1019898217834111E-2</v>
      </c>
      <c r="L21" s="1"/>
    </row>
    <row r="22" spans="1:12" ht="15" customHeight="1" x14ac:dyDescent="0.25">
      <c r="A22" s="14" t="s">
        <v>36</v>
      </c>
      <c r="B22" s="14" t="s">
        <v>11</v>
      </c>
      <c r="C22" s="14" t="s">
        <v>36</v>
      </c>
      <c r="D22" s="15" t="s">
        <v>55</v>
      </c>
      <c r="E22" s="16">
        <v>343855234</v>
      </c>
      <c r="F22" s="16">
        <v>344155234</v>
      </c>
      <c r="G22" s="16">
        <v>156379068</v>
      </c>
      <c r="H22" s="16">
        <v>358297154</v>
      </c>
      <c r="I22" s="16">
        <v>358232090</v>
      </c>
      <c r="J22" s="16">
        <f t="shared" si="3"/>
        <v>-65064</v>
      </c>
      <c r="K22" s="17">
        <f t="shared" ref="K22:K33" si="4">(J22/H22)</f>
        <v>-1.8159228805931293E-4</v>
      </c>
      <c r="L22" s="1"/>
    </row>
    <row r="23" spans="1:12" ht="15" customHeight="1" x14ac:dyDescent="0.25">
      <c r="A23" s="14" t="s">
        <v>36</v>
      </c>
      <c r="B23" s="14" t="s">
        <v>36</v>
      </c>
      <c r="C23" s="14" t="s">
        <v>56</v>
      </c>
      <c r="D23" s="15" t="s">
        <v>57</v>
      </c>
      <c r="E23" s="16">
        <v>0</v>
      </c>
      <c r="F23" s="16">
        <v>300000</v>
      </c>
      <c r="G23" s="16">
        <v>0</v>
      </c>
      <c r="H23" s="16">
        <v>0</v>
      </c>
      <c r="I23" s="16">
        <v>8763220</v>
      </c>
      <c r="J23" s="16">
        <f t="shared" si="3"/>
        <v>8763220</v>
      </c>
      <c r="K23" s="17"/>
      <c r="L23" s="1"/>
    </row>
    <row r="24" spans="1:12" ht="15" customHeight="1" x14ac:dyDescent="0.25">
      <c r="A24" s="14" t="s">
        <v>36</v>
      </c>
      <c r="B24" s="14" t="s">
        <v>36</v>
      </c>
      <c r="C24" s="14" t="s">
        <v>58</v>
      </c>
      <c r="D24" s="15" t="s">
        <v>59</v>
      </c>
      <c r="E24" s="16">
        <v>11241038</v>
      </c>
      <c r="F24" s="16">
        <v>11241038</v>
      </c>
      <c r="G24" s="16">
        <v>3956192</v>
      </c>
      <c r="H24" s="16">
        <v>11713162</v>
      </c>
      <c r="I24" s="16">
        <v>12215428</v>
      </c>
      <c r="J24" s="16">
        <f t="shared" si="3"/>
        <v>502266</v>
      </c>
      <c r="K24" s="17">
        <f t="shared" si="4"/>
        <v>4.2880479242069731E-2</v>
      </c>
      <c r="L24" s="1"/>
    </row>
    <row r="25" spans="1:12" ht="15" customHeight="1" x14ac:dyDescent="0.25">
      <c r="A25" s="14" t="s">
        <v>36</v>
      </c>
      <c r="B25" s="14" t="s">
        <v>36</v>
      </c>
      <c r="C25" s="14" t="s">
        <v>60</v>
      </c>
      <c r="D25" s="15" t="s">
        <v>61</v>
      </c>
      <c r="E25" s="16">
        <v>258788166</v>
      </c>
      <c r="F25" s="16">
        <v>258788166</v>
      </c>
      <c r="G25" s="16">
        <v>121576610</v>
      </c>
      <c r="H25" s="16">
        <v>269657269</v>
      </c>
      <c r="I25" s="16">
        <v>252320165</v>
      </c>
      <c r="J25" s="16">
        <f t="shared" ref="J25:J33" si="5">I25-H25</f>
        <v>-17337104</v>
      </c>
      <c r="K25" s="17">
        <f t="shared" si="4"/>
        <v>-6.429310830111537E-2</v>
      </c>
      <c r="L25" s="1"/>
    </row>
    <row r="26" spans="1:12" ht="15" customHeight="1" x14ac:dyDescent="0.25">
      <c r="A26" s="14" t="s">
        <v>36</v>
      </c>
      <c r="B26" s="14" t="s">
        <v>36</v>
      </c>
      <c r="C26" s="14" t="s">
        <v>62</v>
      </c>
      <c r="D26" s="15" t="s">
        <v>63</v>
      </c>
      <c r="E26" s="16">
        <v>5650201</v>
      </c>
      <c r="F26" s="16">
        <v>5650201</v>
      </c>
      <c r="G26" s="16">
        <v>1189788</v>
      </c>
      <c r="H26" s="16">
        <v>5887509</v>
      </c>
      <c r="I26" s="16">
        <v>11036752</v>
      </c>
      <c r="J26" s="16">
        <f t="shared" si="5"/>
        <v>5149243</v>
      </c>
      <c r="K26" s="17">
        <f t="shared" si="4"/>
        <v>0.87460469274866504</v>
      </c>
      <c r="L26" s="1"/>
    </row>
    <row r="27" spans="1:12" ht="15" customHeight="1" x14ac:dyDescent="0.25">
      <c r="A27" s="14" t="s">
        <v>36</v>
      </c>
      <c r="B27" s="14" t="s">
        <v>36</v>
      </c>
      <c r="C27" s="14" t="s">
        <v>64</v>
      </c>
      <c r="D27" s="15" t="s">
        <v>65</v>
      </c>
      <c r="E27" s="16">
        <v>641878</v>
      </c>
      <c r="F27" s="16">
        <v>641878</v>
      </c>
      <c r="G27" s="16">
        <v>0</v>
      </c>
      <c r="H27" s="16">
        <v>668837</v>
      </c>
      <c r="I27" s="16">
        <v>6845371</v>
      </c>
      <c r="J27" s="16">
        <f t="shared" si="5"/>
        <v>6176534</v>
      </c>
      <c r="K27" s="17">
        <f t="shared" si="4"/>
        <v>9.2347373126785754</v>
      </c>
      <c r="L27" s="1"/>
    </row>
    <row r="28" spans="1:12" ht="15" customHeight="1" x14ac:dyDescent="0.25">
      <c r="A28" s="14" t="s">
        <v>36</v>
      </c>
      <c r="B28" s="14" t="s">
        <v>36</v>
      </c>
      <c r="C28" s="14" t="s">
        <v>66</v>
      </c>
      <c r="D28" s="15" t="s">
        <v>67</v>
      </c>
      <c r="E28" s="16">
        <v>67533951</v>
      </c>
      <c r="F28" s="16">
        <v>67533951</v>
      </c>
      <c r="G28" s="16">
        <v>29656478</v>
      </c>
      <c r="H28" s="16">
        <v>70370377</v>
      </c>
      <c r="I28" s="16">
        <v>67051154</v>
      </c>
      <c r="J28" s="16">
        <f t="shared" si="5"/>
        <v>-3319223</v>
      </c>
      <c r="K28" s="17">
        <f t="shared" si="4"/>
        <v>-4.7167901345760876E-2</v>
      </c>
      <c r="L28" s="1"/>
    </row>
    <row r="29" spans="1:12" ht="15" customHeight="1" x14ac:dyDescent="0.25">
      <c r="A29" s="14" t="s">
        <v>36</v>
      </c>
      <c r="B29" s="14" t="s">
        <v>68</v>
      </c>
      <c r="C29" s="14" t="s">
        <v>36</v>
      </c>
      <c r="D29" s="15" t="s">
        <v>69</v>
      </c>
      <c r="E29" s="16">
        <v>52785000</v>
      </c>
      <c r="F29" s="16">
        <v>32485000</v>
      </c>
      <c r="G29" s="16">
        <v>0</v>
      </c>
      <c r="H29" s="16">
        <v>55001970</v>
      </c>
      <c r="I29" s="16">
        <v>38113546</v>
      </c>
      <c r="J29" s="16">
        <f t="shared" si="5"/>
        <v>-16888424</v>
      </c>
      <c r="K29" s="17">
        <f t="shared" si="4"/>
        <v>-0.30705125652772075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70</v>
      </c>
      <c r="D30" s="15" t="s">
        <v>71</v>
      </c>
      <c r="E30" s="16">
        <v>52785000</v>
      </c>
      <c r="F30" s="16">
        <v>32485000</v>
      </c>
      <c r="G30" s="16">
        <v>0</v>
      </c>
      <c r="H30" s="16">
        <v>55001970</v>
      </c>
      <c r="I30" s="16">
        <v>38113546</v>
      </c>
      <c r="J30" s="16">
        <f t="shared" si="5"/>
        <v>-16888424</v>
      </c>
      <c r="K30" s="17">
        <f t="shared" si="4"/>
        <v>-0.30705125652772075</v>
      </c>
      <c r="L30" s="1"/>
    </row>
    <row r="31" spans="1:12" ht="15" customHeight="1" x14ac:dyDescent="0.25">
      <c r="A31" s="14" t="s">
        <v>72</v>
      </c>
      <c r="B31" s="14" t="s">
        <v>36</v>
      </c>
      <c r="C31" s="14" t="s">
        <v>36</v>
      </c>
      <c r="D31" s="15" t="s">
        <v>73</v>
      </c>
      <c r="E31" s="16">
        <v>10</v>
      </c>
      <c r="F31" s="16">
        <v>609502</v>
      </c>
      <c r="G31" s="16">
        <v>609502</v>
      </c>
      <c r="H31" s="16">
        <v>10</v>
      </c>
      <c r="I31" s="16">
        <v>10</v>
      </c>
      <c r="J31" s="16">
        <f t="shared" si="5"/>
        <v>0</v>
      </c>
      <c r="K31" s="17">
        <f t="shared" si="4"/>
        <v>0</v>
      </c>
      <c r="L31" s="1"/>
    </row>
    <row r="32" spans="1:12" ht="15" customHeight="1" x14ac:dyDescent="0.25">
      <c r="A32" s="14" t="s">
        <v>36</v>
      </c>
      <c r="B32" s="14" t="s">
        <v>74</v>
      </c>
      <c r="C32" s="14" t="s">
        <v>36</v>
      </c>
      <c r="D32" s="15" t="s">
        <v>75</v>
      </c>
      <c r="E32" s="16">
        <v>10</v>
      </c>
      <c r="F32" s="16">
        <v>609502</v>
      </c>
      <c r="G32" s="16">
        <v>609502</v>
      </c>
      <c r="H32" s="16">
        <v>10</v>
      </c>
      <c r="I32" s="16">
        <v>10</v>
      </c>
      <c r="J32" s="16">
        <f t="shared" si="5"/>
        <v>0</v>
      </c>
      <c r="K32" s="17">
        <f t="shared" si="4"/>
        <v>0</v>
      </c>
      <c r="L32" s="1"/>
    </row>
    <row r="33" spans="1:12" ht="15" customHeight="1" x14ac:dyDescent="0.25">
      <c r="A33" s="14" t="s">
        <v>76</v>
      </c>
      <c r="B33" s="14" t="s">
        <v>36</v>
      </c>
      <c r="C33" s="14" t="s">
        <v>36</v>
      </c>
      <c r="D33" s="15" t="s">
        <v>77</v>
      </c>
      <c r="E33" s="16">
        <v>10</v>
      </c>
      <c r="F33" s="16">
        <v>10</v>
      </c>
      <c r="G33" s="16">
        <v>0</v>
      </c>
      <c r="H33" s="16">
        <v>10</v>
      </c>
      <c r="I33" s="16">
        <v>10</v>
      </c>
      <c r="J33" s="16">
        <f t="shared" si="5"/>
        <v>0</v>
      </c>
      <c r="K33" s="17">
        <f t="shared" si="4"/>
        <v>0</v>
      </c>
      <c r="L33" s="1"/>
    </row>
    <row r="34" spans="1:12" ht="1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"/>
    </row>
    <row r="35" spans="1:12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" customHeight="1" x14ac:dyDescent="0.25">
      <c r="A36" s="24" t="s">
        <v>78</v>
      </c>
      <c r="B36" s="25"/>
      <c r="C36" s="25"/>
      <c r="D36" s="25"/>
      <c r="E36" s="20">
        <v>397104685</v>
      </c>
      <c r="F36" s="20">
        <v>377099107</v>
      </c>
      <c r="G36" s="20">
        <v>156580618</v>
      </c>
      <c r="H36" s="20">
        <v>413783082</v>
      </c>
      <c r="I36" s="20">
        <v>396794766</v>
      </c>
      <c r="J36" s="20">
        <v>-16988316</v>
      </c>
      <c r="K36" s="21">
        <v>-4.1056091316947561E-2</v>
      </c>
      <c r="L36" s="1"/>
    </row>
    <row r="37" spans="1:12" ht="15" customHeight="1" x14ac:dyDescent="0.25">
      <c r="A37" s="26" t="s">
        <v>79</v>
      </c>
      <c r="B37" s="27"/>
      <c r="C37" s="27"/>
      <c r="D37" s="27"/>
      <c r="E37" s="27"/>
      <c r="F37" s="27"/>
      <c r="G37" s="27"/>
      <c r="H37" s="27"/>
      <c r="I37" s="27"/>
      <c r="J37" s="1"/>
      <c r="K37" s="1"/>
      <c r="L37" s="1"/>
    </row>
    <row r="38" spans="1:12" ht="5.0999999999999996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6:D36"/>
    <mergeCell ref="A37:I37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" right="0" top="0" bottom="0" header="0" footer="0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2024-09-26T17:35:44Z</dcterms:modified>
</cp:coreProperties>
</file>