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4A58BFF-7093-4D1A-B491-0F272B2A5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41" i="1"/>
  <c r="K41" i="1" s="1"/>
  <c r="J42" i="1"/>
  <c r="K42" i="1" s="1"/>
  <c r="J43" i="1"/>
  <c r="K43" i="1" s="1"/>
  <c r="J44" i="1"/>
  <c r="K44" i="1" s="1"/>
  <c r="J45" i="1"/>
  <c r="J46" i="1"/>
  <c r="K46" i="1"/>
  <c r="J47" i="1"/>
  <c r="K47" i="1"/>
  <c r="J48" i="1"/>
  <c r="J49" i="1"/>
  <c r="J50" i="1"/>
  <c r="K50" i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K57" i="1" s="1"/>
  <c r="J58" i="1"/>
  <c r="K58" i="1"/>
  <c r="J59" i="1"/>
  <c r="K59" i="1" s="1"/>
  <c r="J60" i="1"/>
  <c r="K60" i="1" s="1"/>
  <c r="J61" i="1"/>
  <c r="K61" i="1" s="1"/>
  <c r="J62" i="1"/>
  <c r="K62" i="1"/>
  <c r="J63" i="1"/>
  <c r="K63" i="1" s="1"/>
  <c r="J64" i="1"/>
  <c r="K64" i="1" s="1"/>
  <c r="J34" i="1"/>
  <c r="K34" i="1" s="1"/>
  <c r="J35" i="1"/>
  <c r="J36" i="1"/>
  <c r="J37" i="1"/>
  <c r="J38" i="1"/>
  <c r="K38" i="1"/>
  <c r="J30" i="1"/>
  <c r="K30" i="1" s="1"/>
  <c r="J29" i="1"/>
  <c r="J28" i="1"/>
  <c r="K28" i="1" s="1"/>
  <c r="J27" i="1"/>
  <c r="K27" i="1" s="1"/>
  <c r="J26" i="1"/>
  <c r="J25" i="1"/>
  <c r="J24" i="1"/>
  <c r="K24" i="1" s="1"/>
  <c r="J23" i="1"/>
  <c r="K23" i="1" s="1"/>
  <c r="K22" i="1"/>
  <c r="J22" i="1"/>
  <c r="J21" i="1"/>
  <c r="K21" i="1" s="1"/>
  <c r="J20" i="1"/>
  <c r="J19" i="1"/>
  <c r="K19" i="1" s="1"/>
  <c r="J18" i="1"/>
  <c r="K18" i="1" s="1"/>
  <c r="J16" i="1"/>
  <c r="J15" i="1"/>
  <c r="K15" i="1" s="1"/>
  <c r="J14" i="1"/>
  <c r="K14" i="1" s="1"/>
  <c r="K13" i="1"/>
  <c r="J13" i="1"/>
  <c r="J39" i="1"/>
  <c r="K39" i="1" s="1"/>
  <c r="J33" i="1"/>
  <c r="K33" i="1" s="1"/>
  <c r="J32" i="1"/>
  <c r="K32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<sst xmlns="http://schemas.openxmlformats.org/spreadsheetml/2006/main" count="255" uniqueCount="114">
  <si>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</si>
  <si>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</si>
  <si>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</si>
  <si>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</si>
  <si>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</si>
  <si>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</si>
  <si>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</si>
  <si>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</si>
  <si>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</si>
  <si>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</si>
  <si>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</si>
  <si>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</si>
  <si>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</si>
  <si>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SUBDIRECCIÓN DE SERVICIOS SANITARIOS RURALES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</si>
  <si>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</si>
  <si>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</si>
  <si>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</si>
  <si>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</si>
  <si>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</si>
  <si>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</si>
  <si>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</si>
  <si>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</si>
  <si>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</si>
  <si>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</si>
  <si>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</si>
  <si>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</si>
  <si>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</si>
  <si>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</si>
  <si>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</si>
  <si>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</si>
  <si>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</si>
  <si>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</si>
  <si>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</si>
  <si>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</si>
  <si>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</si>
  <si>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</si>
  <si>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</si>
  <si>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</si>
  <si>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</si>
  <si>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</si>
  <si>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</si>
  <si>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</si>
  <si>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</si>
  <si>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</si>
  <si>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</si>
  <si>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</si>
  <si>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</si>
  <si>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</si>
  <si>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</si>
  <si>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</si>
  <si>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</si>
  <si>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</si>
  <si>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</si>
  <si>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</si>
  <si>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</si>
  <si>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</si>
  <si>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</si>
  <si>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</si>
  <si>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</si>
  <si>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</si>
  <si>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</si>
  <si>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</si>
  <si>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</si>
  <si>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</si>
  <si>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</si>
  <si>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</si>
  <si>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</si>
  <si>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</si>
  <si>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</si>
  <si>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</si>
  <si>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</si>
  <si>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</si>
  <si>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</si>
  <si>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</si>
  <si>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</si>
  <si>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</si>
  <si>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</si>
  <si>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</si>
  <si>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</si>
  <si>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202</t>
    </r>
  </si>
  <si>
    <r>
      <rPr>
        <sz val="10"/>
        <rFont val="Times New Roman"/>
      </rPr>
      <t>Consejos Consultivos Nacional y Regional</t>
    </r>
  </si>
  <si>
    <r>
      <rPr>
        <sz val="10"/>
        <rFont val="Times New Roman"/>
      </rPr>
      <t>400</t>
    </r>
  </si>
  <si>
    <r>
      <rPr>
        <sz val="10"/>
        <rFont val="Times New Roman"/>
      </rPr>
      <t>Aplicación Leyes N°20.998 y 21.435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</si>
  <si>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</si>
  <si>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Consejo Consultivo Nacional y Regional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</si>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</sst>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9"/>
  <sheetViews>
    <sheetView tabSelected="1" view="pageBreakPreview" zoomScale="60" zoomScaleNormal="100" workbookViewId="0">
      <selection activeCell="R24" sqref="R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140625" bestFit="1" customWidth="1"/>
    <col min="6" max="6" width="18.42578125" customWidth="1"/>
    <col min="7" max="7" width="14.85546875" bestFit="1" customWidth="1"/>
    <col min="8" max="8" width="15.85546875" customWidth="1"/>
    <col min="9" max="9" width="19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1"/>
      <c r="K1" s="1"/>
      <c r="L1" s="1"/>
    </row>
    <row r="2" spans="1:12" ht="17.100000000000001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1"/>
      <c r="K2" s="1"/>
      <c r="L2" s="1"/>
    </row>
    <row r="3" spans="1:12" ht="15" customHeight="1" x14ac:dyDescent="0.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4" t="s">
        <v>4</v>
      </c>
      <c r="B5" s="55"/>
      <c r="C5" s="56" t="s">
        <v>5</v>
      </c>
      <c r="D5" s="57"/>
      <c r="E5" s="57"/>
      <c r="F5" s="5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13</v>
      </c>
      <c r="D7" s="47"/>
      <c r="E7" s="47"/>
      <c r="F7" s="47"/>
      <c r="G7" s="1"/>
      <c r="H7" s="2" t="s">
        <v>14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9"/>
      <c r="B10" s="49"/>
      <c r="C10" s="49"/>
      <c r="D10" s="4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4" t="s">
        <v>31</v>
      </c>
      <c r="K10" s="34" t="s">
        <v>32</v>
      </c>
      <c r="L10" s="1"/>
    </row>
    <row r="11" spans="1:12" ht="30" customHeight="1" x14ac:dyDescent="0.25">
      <c r="A11" s="49"/>
      <c r="B11" s="49"/>
      <c r="C11" s="49"/>
      <c r="D11" s="4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5"/>
      <c r="K11" s="35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340630005</v>
      </c>
      <c r="F12" s="12">
        <v>284991509</v>
      </c>
      <c r="G12" s="12">
        <v>150102965</v>
      </c>
      <c r="H12" s="12">
        <v>354936467</v>
      </c>
      <c r="I12" s="12">
        <v>357902430</v>
      </c>
      <c r="J12" s="12">
        <f>I12-H12</f>
        <v>2965963</v>
      </c>
      <c r="K12" s="13">
        <f>(J12/H12)</f>
        <v>8.3563208510778354E-3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33190</v>
      </c>
      <c r="H13" s="16">
        <v>10</v>
      </c>
      <c r="I13" s="16">
        <v>10</v>
      </c>
      <c r="J13" s="17">
        <f t="shared" ref="J13:J16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33190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33190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0</v>
      </c>
      <c r="F16" s="16">
        <v>0</v>
      </c>
      <c r="G16" s="16">
        <v>2869</v>
      </c>
      <c r="H16" s="16">
        <v>0</v>
      </c>
      <c r="I16" s="16">
        <v>0</v>
      </c>
      <c r="J16" s="17">
        <f t="shared" si="0"/>
        <v>0</v>
      </c>
      <c r="K16" s="18"/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167989</v>
      </c>
      <c r="F17" s="16">
        <v>167989</v>
      </c>
      <c r="G17" s="16">
        <v>668392</v>
      </c>
      <c r="H17" s="16">
        <v>175045</v>
      </c>
      <c r="I17" s="16">
        <v>191450</v>
      </c>
      <c r="J17" s="16">
        <f>I17-H17</f>
        <v>16405</v>
      </c>
      <c r="K17" s="18">
        <f>(J17/H17)</f>
        <v>9.3718758033648486E-2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57761</v>
      </c>
      <c r="F18" s="16">
        <v>57761</v>
      </c>
      <c r="G18" s="16">
        <v>67822</v>
      </c>
      <c r="H18" s="16">
        <v>60187</v>
      </c>
      <c r="I18" s="16">
        <v>60187</v>
      </c>
      <c r="J18" s="17">
        <f t="shared" ref="J18:J30" si="2">I18-H18</f>
        <v>0</v>
      </c>
      <c r="K18" s="18">
        <f t="shared" ref="K18:K30" si="3">(J18/H18)</f>
        <v>0</v>
      </c>
      <c r="L18" s="1"/>
    </row>
    <row r="19" spans="1:12" ht="15" customHeight="1" x14ac:dyDescent="0.25">
      <c r="A19" s="14" t="s">
        <v>35</v>
      </c>
      <c r="B19" s="14" t="s">
        <v>11</v>
      </c>
      <c r="C19" s="14" t="s">
        <v>35</v>
      </c>
      <c r="D19" s="15" t="s">
        <v>48</v>
      </c>
      <c r="E19" s="16">
        <v>110228</v>
      </c>
      <c r="F19" s="16">
        <v>110228</v>
      </c>
      <c r="G19" s="16">
        <v>348871</v>
      </c>
      <c r="H19" s="16">
        <v>114858</v>
      </c>
      <c r="I19" s="16">
        <v>131263</v>
      </c>
      <c r="J19" s="16">
        <f t="shared" si="2"/>
        <v>16405</v>
      </c>
      <c r="K19" s="18">
        <f t="shared" si="3"/>
        <v>0.14282853610545196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0</v>
      </c>
      <c r="F20" s="16">
        <v>0</v>
      </c>
      <c r="G20" s="16">
        <v>251699</v>
      </c>
      <c r="H20" s="16">
        <v>0</v>
      </c>
      <c r="I20" s="16">
        <v>0</v>
      </c>
      <c r="J20" s="17">
        <f t="shared" si="2"/>
        <v>0</v>
      </c>
      <c r="K20" s="18"/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272921317</v>
      </c>
      <c r="F21" s="16">
        <v>205093388</v>
      </c>
      <c r="G21" s="16">
        <v>119424694</v>
      </c>
      <c r="H21" s="16">
        <v>284384014</v>
      </c>
      <c r="I21" s="16">
        <v>290654804</v>
      </c>
      <c r="J21" s="16">
        <f t="shared" si="2"/>
        <v>6270790</v>
      </c>
      <c r="K21" s="18">
        <f t="shared" si="3"/>
        <v>2.2050430724984423E-2</v>
      </c>
      <c r="L21" s="1"/>
    </row>
    <row r="22" spans="1:12" ht="15" customHeight="1" x14ac:dyDescent="0.25">
      <c r="A22" s="14" t="s">
        <v>35</v>
      </c>
      <c r="B22" s="14" t="s">
        <v>46</v>
      </c>
      <c r="C22" s="14" t="s">
        <v>35</v>
      </c>
      <c r="D22" s="15" t="s">
        <v>53</v>
      </c>
      <c r="E22" s="16">
        <v>272921317</v>
      </c>
      <c r="F22" s="16">
        <v>205093388</v>
      </c>
      <c r="G22" s="16">
        <v>119424694</v>
      </c>
      <c r="H22" s="16">
        <v>284384014</v>
      </c>
      <c r="I22" s="16">
        <v>290654804</v>
      </c>
      <c r="J22" s="16">
        <f t="shared" si="2"/>
        <v>6270790</v>
      </c>
      <c r="K22" s="18">
        <f t="shared" si="3"/>
        <v>2.2050430724984423E-2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6728</v>
      </c>
      <c r="F23" s="16">
        <v>6728</v>
      </c>
      <c r="G23" s="16">
        <v>0</v>
      </c>
      <c r="H23" s="16">
        <v>7011</v>
      </c>
      <c r="I23" s="16">
        <v>5002</v>
      </c>
      <c r="J23" s="16">
        <f t="shared" si="2"/>
        <v>-2009</v>
      </c>
      <c r="K23" s="18">
        <f t="shared" si="3"/>
        <v>-0.28654970760233917</v>
      </c>
      <c r="L23" s="1"/>
    </row>
    <row r="24" spans="1:12" ht="15" customHeight="1" x14ac:dyDescent="0.25">
      <c r="A24" s="14" t="s">
        <v>35</v>
      </c>
      <c r="B24" s="14" t="s">
        <v>56</v>
      </c>
      <c r="C24" s="14" t="s">
        <v>35</v>
      </c>
      <c r="D24" s="15" t="s">
        <v>57</v>
      </c>
      <c r="E24" s="16">
        <v>6728</v>
      </c>
      <c r="F24" s="16">
        <v>6728</v>
      </c>
      <c r="G24" s="16">
        <v>0</v>
      </c>
      <c r="H24" s="16">
        <v>7011</v>
      </c>
      <c r="I24" s="16">
        <v>5002</v>
      </c>
      <c r="J24" s="16">
        <f t="shared" si="2"/>
        <v>-2009</v>
      </c>
      <c r="K24" s="18">
        <f t="shared" si="3"/>
        <v>-0.28654970760233917</v>
      </c>
      <c r="L24" s="1"/>
    </row>
    <row r="25" spans="1:12" ht="15" customHeight="1" x14ac:dyDescent="0.25">
      <c r="A25" s="14" t="s">
        <v>7</v>
      </c>
      <c r="B25" s="14" t="s">
        <v>35</v>
      </c>
      <c r="C25" s="14" t="s">
        <v>35</v>
      </c>
      <c r="D25" s="15" t="s">
        <v>58</v>
      </c>
      <c r="E25" s="16">
        <v>0</v>
      </c>
      <c r="F25" s="16">
        <v>157883</v>
      </c>
      <c r="G25" s="16">
        <v>317342</v>
      </c>
      <c r="H25" s="16">
        <v>0</v>
      </c>
      <c r="I25" s="16">
        <v>0</v>
      </c>
      <c r="J25" s="17">
        <f t="shared" si="2"/>
        <v>0</v>
      </c>
      <c r="K25" s="18"/>
      <c r="L25" s="1"/>
    </row>
    <row r="26" spans="1:12" ht="15" customHeight="1" x14ac:dyDescent="0.25">
      <c r="A26" s="14" t="s">
        <v>35</v>
      </c>
      <c r="B26" s="14" t="s">
        <v>54</v>
      </c>
      <c r="C26" s="14" t="s">
        <v>35</v>
      </c>
      <c r="D26" s="15" t="s">
        <v>59</v>
      </c>
      <c r="E26" s="16">
        <v>0</v>
      </c>
      <c r="F26" s="16">
        <v>157883</v>
      </c>
      <c r="G26" s="16">
        <v>317342</v>
      </c>
      <c r="H26" s="16">
        <v>0</v>
      </c>
      <c r="I26" s="16">
        <v>0</v>
      </c>
      <c r="J26" s="17">
        <f t="shared" si="2"/>
        <v>0</v>
      </c>
      <c r="K26" s="18"/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67533951</v>
      </c>
      <c r="F27" s="16">
        <v>79565501</v>
      </c>
      <c r="G27" s="16">
        <v>29656478</v>
      </c>
      <c r="H27" s="16">
        <v>70370377</v>
      </c>
      <c r="I27" s="16">
        <v>67051154</v>
      </c>
      <c r="J27" s="16">
        <f t="shared" si="2"/>
        <v>-3319223</v>
      </c>
      <c r="K27" s="18">
        <f t="shared" si="3"/>
        <v>-4.7167901345760876E-2</v>
      </c>
      <c r="L27" s="1"/>
    </row>
    <row r="28" spans="1:12" ht="15" customHeight="1" x14ac:dyDescent="0.25">
      <c r="A28" s="14" t="s">
        <v>35</v>
      </c>
      <c r="B28" s="14" t="s">
        <v>11</v>
      </c>
      <c r="C28" s="14" t="s">
        <v>35</v>
      </c>
      <c r="D28" s="15" t="s">
        <v>39</v>
      </c>
      <c r="E28" s="16">
        <v>67533951</v>
      </c>
      <c r="F28" s="16">
        <v>79565501</v>
      </c>
      <c r="G28" s="16">
        <v>29656478</v>
      </c>
      <c r="H28" s="16">
        <v>70370377</v>
      </c>
      <c r="I28" s="16">
        <v>67051154</v>
      </c>
      <c r="J28" s="16">
        <f t="shared" si="2"/>
        <v>-3319223</v>
      </c>
      <c r="K28" s="18">
        <f t="shared" si="3"/>
        <v>-4.7167901345760876E-2</v>
      </c>
      <c r="L28" s="1"/>
    </row>
    <row r="29" spans="1:12" ht="15" customHeight="1" x14ac:dyDescent="0.25">
      <c r="A29" s="14" t="s">
        <v>35</v>
      </c>
      <c r="B29" s="14" t="s">
        <v>35</v>
      </c>
      <c r="C29" s="14" t="s">
        <v>62</v>
      </c>
      <c r="D29" s="15" t="s">
        <v>63</v>
      </c>
      <c r="E29" s="16">
        <v>0</v>
      </c>
      <c r="F29" s="16">
        <v>12031550</v>
      </c>
      <c r="G29" s="16">
        <v>0</v>
      </c>
      <c r="H29" s="16">
        <v>0</v>
      </c>
      <c r="I29" s="16">
        <v>0</v>
      </c>
      <c r="J29" s="17">
        <f t="shared" si="2"/>
        <v>0</v>
      </c>
      <c r="K29" s="18"/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67533951</v>
      </c>
      <c r="F30" s="16">
        <v>67533951</v>
      </c>
      <c r="G30" s="16">
        <v>29656478</v>
      </c>
      <c r="H30" s="16">
        <v>70370377</v>
      </c>
      <c r="I30" s="16">
        <v>67051154</v>
      </c>
      <c r="J30" s="16">
        <f t="shared" si="2"/>
        <v>-3319223</v>
      </c>
      <c r="K30" s="18">
        <f t="shared" si="3"/>
        <v>-4.7167901345760876E-2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0" t="s">
        <v>35</v>
      </c>
      <c r="B32" s="10" t="s">
        <v>35</v>
      </c>
      <c r="C32" s="10" t="s">
        <v>35</v>
      </c>
      <c r="D32" s="11" t="s">
        <v>68</v>
      </c>
      <c r="E32" s="12">
        <v>340630005</v>
      </c>
      <c r="F32" s="12">
        <v>284991509</v>
      </c>
      <c r="G32" s="12">
        <v>147501344</v>
      </c>
      <c r="H32" s="12">
        <v>354936467</v>
      </c>
      <c r="I32" s="12">
        <v>357902430</v>
      </c>
      <c r="J32" s="12">
        <f t="shared" ref="J32:J44" si="4">I32-H32</f>
        <v>2965963</v>
      </c>
      <c r="K32" s="13">
        <f>(J32/H32)</f>
        <v>8.3563208510778354E-3</v>
      </c>
      <c r="L32" s="1"/>
    </row>
    <row r="33" spans="1:12" ht="15" customHeight="1" x14ac:dyDescent="0.25">
      <c r="A33" s="14" t="s">
        <v>69</v>
      </c>
      <c r="B33" s="14" t="s">
        <v>35</v>
      </c>
      <c r="C33" s="14" t="s">
        <v>35</v>
      </c>
      <c r="D33" s="15" t="s">
        <v>70</v>
      </c>
      <c r="E33" s="16">
        <v>12943739</v>
      </c>
      <c r="F33" s="16">
        <v>12780555</v>
      </c>
      <c r="G33" s="16">
        <v>7913810</v>
      </c>
      <c r="H33" s="16">
        <v>13487378</v>
      </c>
      <c r="I33" s="16">
        <v>14450335</v>
      </c>
      <c r="J33" s="16">
        <f t="shared" si="4"/>
        <v>962957</v>
      </c>
      <c r="K33" s="18">
        <f>(J33/H33)</f>
        <v>7.1396901606820842E-2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1361269</v>
      </c>
      <c r="F34" s="16">
        <v>1461269</v>
      </c>
      <c r="G34" s="16">
        <v>740878</v>
      </c>
      <c r="H34" s="16">
        <v>1418444</v>
      </c>
      <c r="I34" s="16">
        <v>2084294</v>
      </c>
      <c r="J34" s="16">
        <f t="shared" ref="J34:J38" si="5">I34-H34</f>
        <v>665850</v>
      </c>
      <c r="K34" s="18">
        <f t="shared" ref="K34:K38" si="6">(J34/H34)</f>
        <v>0.46942283234304633</v>
      </c>
      <c r="L34" s="1"/>
    </row>
    <row r="35" spans="1:12" ht="15" customHeight="1" x14ac:dyDescent="0.25">
      <c r="A35" s="14" t="s">
        <v>73</v>
      </c>
      <c r="B35" s="14" t="s">
        <v>35</v>
      </c>
      <c r="C35" s="14" t="s">
        <v>35</v>
      </c>
      <c r="D35" s="15" t="s">
        <v>74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5"/>
        <v>20</v>
      </c>
      <c r="K35" s="18"/>
      <c r="L35" s="1"/>
    </row>
    <row r="36" spans="1:12" ht="15" customHeight="1" x14ac:dyDescent="0.25">
      <c r="A36" s="14" t="s">
        <v>35</v>
      </c>
      <c r="B36" s="14" t="s">
        <v>46</v>
      </c>
      <c r="C36" s="14" t="s">
        <v>35</v>
      </c>
      <c r="D36" s="15" t="s">
        <v>75</v>
      </c>
      <c r="E36" s="16">
        <v>0</v>
      </c>
      <c r="F36" s="16">
        <v>0</v>
      </c>
      <c r="G36" s="16">
        <v>0</v>
      </c>
      <c r="H36" s="16">
        <v>0</v>
      </c>
      <c r="I36" s="16">
        <v>10</v>
      </c>
      <c r="J36" s="16">
        <f t="shared" si="5"/>
        <v>10</v>
      </c>
      <c r="K36" s="18"/>
      <c r="L36" s="1"/>
    </row>
    <row r="37" spans="1:12" ht="15" customHeight="1" x14ac:dyDescent="0.25">
      <c r="A37" s="14" t="s">
        <v>35</v>
      </c>
      <c r="B37" s="14" t="s">
        <v>56</v>
      </c>
      <c r="C37" s="14" t="s">
        <v>35</v>
      </c>
      <c r="D37" s="15" t="s">
        <v>76</v>
      </c>
      <c r="E37" s="16">
        <v>0</v>
      </c>
      <c r="F37" s="16">
        <v>0</v>
      </c>
      <c r="G37" s="16">
        <v>0</v>
      </c>
      <c r="H37" s="16">
        <v>0</v>
      </c>
      <c r="I37" s="16">
        <v>10</v>
      </c>
      <c r="J37" s="16">
        <f t="shared" si="5"/>
        <v>10</v>
      </c>
      <c r="K37" s="18"/>
      <c r="L37" s="1"/>
    </row>
    <row r="38" spans="1:12" ht="15" customHeight="1" x14ac:dyDescent="0.25">
      <c r="A38" s="14" t="s">
        <v>77</v>
      </c>
      <c r="B38" s="14" t="s">
        <v>35</v>
      </c>
      <c r="C38" s="14" t="s">
        <v>35</v>
      </c>
      <c r="D38" s="15" t="s">
        <v>38</v>
      </c>
      <c r="E38" s="16">
        <v>9934450</v>
      </c>
      <c r="F38" s="16">
        <v>9834450</v>
      </c>
      <c r="G38" s="16">
        <v>1144908</v>
      </c>
      <c r="H38" s="16">
        <v>10351696</v>
      </c>
      <c r="I38" s="16">
        <v>10351697</v>
      </c>
      <c r="J38" s="16">
        <f t="shared" si="5"/>
        <v>1</v>
      </c>
      <c r="K38" s="18">
        <f t="shared" si="6"/>
        <v>9.6602527740381864E-8</v>
      </c>
      <c r="L38" s="1"/>
    </row>
    <row r="39" spans="1:12" ht="15" customHeight="1" x14ac:dyDescent="0.25">
      <c r="A39" s="14" t="s">
        <v>35</v>
      </c>
      <c r="B39" s="14" t="s">
        <v>46</v>
      </c>
      <c r="C39" s="14" t="s">
        <v>35</v>
      </c>
      <c r="D39" s="15" t="s">
        <v>78</v>
      </c>
      <c r="E39" s="16">
        <v>50363</v>
      </c>
      <c r="F39" s="16">
        <v>4903116</v>
      </c>
      <c r="G39" s="16">
        <v>564669</v>
      </c>
      <c r="H39" s="16">
        <v>52478</v>
      </c>
      <c r="I39" s="16">
        <v>0</v>
      </c>
      <c r="J39" s="16">
        <f t="shared" si="4"/>
        <v>-52478</v>
      </c>
      <c r="K39" s="18">
        <f t="shared" ref="K39:K44" si="7">(J39/H39)</f>
        <v>-1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79</v>
      </c>
      <c r="D40" s="15" t="s">
        <v>80</v>
      </c>
      <c r="E40" s="16">
        <v>50353</v>
      </c>
      <c r="F40" s="16">
        <v>200353</v>
      </c>
      <c r="G40" s="16">
        <v>78818</v>
      </c>
      <c r="H40" s="16">
        <v>52468</v>
      </c>
      <c r="I40" s="16">
        <v>0</v>
      </c>
      <c r="J40" s="16">
        <f t="shared" si="4"/>
        <v>-52468</v>
      </c>
      <c r="K40" s="18">
        <f t="shared" si="7"/>
        <v>-1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81</v>
      </c>
      <c r="D41" s="15" t="s">
        <v>82</v>
      </c>
      <c r="E41" s="16">
        <v>10</v>
      </c>
      <c r="F41" s="16">
        <v>4702763</v>
      </c>
      <c r="G41" s="16">
        <v>485851</v>
      </c>
      <c r="H41" s="16">
        <v>10</v>
      </c>
      <c r="I41" s="16">
        <v>0</v>
      </c>
      <c r="J41" s="16">
        <f t="shared" si="4"/>
        <v>-10</v>
      </c>
      <c r="K41" s="18">
        <f t="shared" si="7"/>
        <v>-1</v>
      </c>
      <c r="L41" s="1"/>
    </row>
    <row r="42" spans="1:12" ht="15" customHeight="1" x14ac:dyDescent="0.25">
      <c r="A42" s="14" t="s">
        <v>35</v>
      </c>
      <c r="B42" s="14" t="s">
        <v>56</v>
      </c>
      <c r="C42" s="14" t="s">
        <v>35</v>
      </c>
      <c r="D42" s="15" t="s">
        <v>83</v>
      </c>
      <c r="E42" s="16">
        <v>9884087</v>
      </c>
      <c r="F42" s="16">
        <v>4931334</v>
      </c>
      <c r="G42" s="16">
        <v>580239</v>
      </c>
      <c r="H42" s="16">
        <v>10299218</v>
      </c>
      <c r="I42" s="16">
        <v>4220853</v>
      </c>
      <c r="J42" s="16">
        <f t="shared" si="4"/>
        <v>-6078365</v>
      </c>
      <c r="K42" s="18">
        <f t="shared" si="7"/>
        <v>-0.59017733191005373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79</v>
      </c>
      <c r="D43" s="15" t="s">
        <v>84</v>
      </c>
      <c r="E43" s="16">
        <v>10</v>
      </c>
      <c r="F43" s="16">
        <v>10</v>
      </c>
      <c r="G43" s="16">
        <v>0</v>
      </c>
      <c r="H43" s="16">
        <v>10</v>
      </c>
      <c r="I43" s="16">
        <v>0</v>
      </c>
      <c r="J43" s="16">
        <f t="shared" si="4"/>
        <v>-10</v>
      </c>
      <c r="K43" s="18">
        <f t="shared" si="7"/>
        <v>-1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81</v>
      </c>
      <c r="D44" s="15" t="s">
        <v>82</v>
      </c>
      <c r="E44" s="16">
        <v>9884077</v>
      </c>
      <c r="F44" s="16">
        <v>4931324</v>
      </c>
      <c r="G44" s="16">
        <v>580239</v>
      </c>
      <c r="H44" s="16">
        <v>10299208</v>
      </c>
      <c r="I44" s="16">
        <v>4220853</v>
      </c>
      <c r="J44" s="16">
        <f t="shared" si="4"/>
        <v>-6078355</v>
      </c>
      <c r="K44" s="18">
        <f t="shared" si="7"/>
        <v>-0.59017693399337112</v>
      </c>
      <c r="L44" s="1"/>
    </row>
    <row r="45" spans="1:12" ht="15" customHeight="1" x14ac:dyDescent="0.25">
      <c r="A45" s="26" t="s">
        <v>35</v>
      </c>
      <c r="B45" s="26" t="s">
        <v>44</v>
      </c>
      <c r="C45" s="26" t="s">
        <v>35</v>
      </c>
      <c r="D45" s="27" t="s">
        <v>85</v>
      </c>
      <c r="E45" s="28">
        <v>0</v>
      </c>
      <c r="F45" s="28">
        <v>0</v>
      </c>
      <c r="G45" s="28">
        <v>0</v>
      </c>
      <c r="H45" s="28">
        <v>0</v>
      </c>
      <c r="I45" s="28">
        <v>6130844</v>
      </c>
      <c r="J45" s="28">
        <f t="shared" ref="J45:J64" si="8">I45-H45</f>
        <v>6130844</v>
      </c>
      <c r="K45" s="29"/>
      <c r="L45" s="1"/>
    </row>
    <row r="46" spans="1:12" ht="15" customHeight="1" x14ac:dyDescent="0.25">
      <c r="A46" s="22" t="s">
        <v>86</v>
      </c>
      <c r="B46" s="22" t="s">
        <v>35</v>
      </c>
      <c r="C46" s="22" t="s">
        <v>35</v>
      </c>
      <c r="D46" s="23" t="s">
        <v>87</v>
      </c>
      <c r="E46" s="24">
        <v>57771</v>
      </c>
      <c r="F46" s="24">
        <v>57771</v>
      </c>
      <c r="G46" s="24">
        <v>0</v>
      </c>
      <c r="H46" s="24">
        <v>60197</v>
      </c>
      <c r="I46" s="24">
        <v>60197</v>
      </c>
      <c r="J46" s="24">
        <f t="shared" si="8"/>
        <v>0</v>
      </c>
      <c r="K46" s="25">
        <f t="shared" ref="K46:K64" si="9">(J46/H46)</f>
        <v>0</v>
      </c>
      <c r="L46" s="1"/>
    </row>
    <row r="47" spans="1:12" ht="15" customHeight="1" x14ac:dyDescent="0.25">
      <c r="A47" s="14" t="s">
        <v>35</v>
      </c>
      <c r="B47" s="14" t="s">
        <v>49</v>
      </c>
      <c r="C47" s="14" t="s">
        <v>35</v>
      </c>
      <c r="D47" s="15" t="s">
        <v>88</v>
      </c>
      <c r="E47" s="16">
        <v>57771</v>
      </c>
      <c r="F47" s="16">
        <v>57771</v>
      </c>
      <c r="G47" s="16">
        <v>0</v>
      </c>
      <c r="H47" s="16">
        <v>60197</v>
      </c>
      <c r="I47" s="16">
        <v>60197</v>
      </c>
      <c r="J47" s="16">
        <f t="shared" si="8"/>
        <v>0</v>
      </c>
      <c r="K47" s="18">
        <f t="shared" si="9"/>
        <v>0</v>
      </c>
      <c r="L47" s="1"/>
    </row>
    <row r="48" spans="1:12" ht="15" customHeight="1" x14ac:dyDescent="0.25">
      <c r="A48" s="14" t="s">
        <v>89</v>
      </c>
      <c r="B48" s="14" t="s">
        <v>35</v>
      </c>
      <c r="C48" s="14" t="s">
        <v>35</v>
      </c>
      <c r="D48" s="15" t="s">
        <v>90</v>
      </c>
      <c r="E48" s="16">
        <v>0</v>
      </c>
      <c r="F48" s="16">
        <v>0</v>
      </c>
      <c r="G48" s="16">
        <v>54949</v>
      </c>
      <c r="H48" s="16">
        <v>0</v>
      </c>
      <c r="I48" s="16">
        <v>0</v>
      </c>
      <c r="J48" s="16">
        <f t="shared" si="8"/>
        <v>0</v>
      </c>
      <c r="K48" s="18"/>
      <c r="L48" s="1"/>
    </row>
    <row r="49" spans="1:12" ht="15" customHeight="1" x14ac:dyDescent="0.25">
      <c r="A49" s="30" t="s">
        <v>35</v>
      </c>
      <c r="B49" s="30" t="s">
        <v>46</v>
      </c>
      <c r="C49" s="30" t="s">
        <v>35</v>
      </c>
      <c r="D49" s="31" t="s">
        <v>91</v>
      </c>
      <c r="E49" s="32">
        <v>0</v>
      </c>
      <c r="F49" s="32">
        <v>0</v>
      </c>
      <c r="G49" s="32">
        <v>54949</v>
      </c>
      <c r="H49" s="32">
        <v>0</v>
      </c>
      <c r="I49" s="32">
        <v>0</v>
      </c>
      <c r="J49" s="32">
        <f t="shared" si="8"/>
        <v>0</v>
      </c>
      <c r="K49" s="33"/>
      <c r="L49" s="1"/>
    </row>
    <row r="50" spans="1:12" ht="15" customHeight="1" x14ac:dyDescent="0.25">
      <c r="A50" s="22" t="s">
        <v>92</v>
      </c>
      <c r="B50" s="22" t="s">
        <v>35</v>
      </c>
      <c r="C50" s="22" t="s">
        <v>35</v>
      </c>
      <c r="D50" s="23" t="s">
        <v>93</v>
      </c>
      <c r="E50" s="24">
        <v>636104</v>
      </c>
      <c r="F50" s="24">
        <v>636104</v>
      </c>
      <c r="G50" s="24">
        <v>444295</v>
      </c>
      <c r="H50" s="24">
        <v>662821</v>
      </c>
      <c r="I50" s="24">
        <v>1352415</v>
      </c>
      <c r="J50" s="24">
        <f t="shared" si="8"/>
        <v>689594</v>
      </c>
      <c r="K50" s="25">
        <f t="shared" si="9"/>
        <v>1.0403925041602484</v>
      </c>
      <c r="L50" s="1"/>
    </row>
    <row r="51" spans="1:12" ht="15" customHeight="1" x14ac:dyDescent="0.25">
      <c r="A51" s="14" t="s">
        <v>35</v>
      </c>
      <c r="B51" s="14" t="s">
        <v>11</v>
      </c>
      <c r="C51" s="14" t="s">
        <v>35</v>
      </c>
      <c r="D51" s="15" t="s">
        <v>94</v>
      </c>
      <c r="E51" s="16">
        <v>16560</v>
      </c>
      <c r="F51" s="16">
        <v>16560</v>
      </c>
      <c r="G51" s="16">
        <v>0</v>
      </c>
      <c r="H51" s="16">
        <v>17256</v>
      </c>
      <c r="I51" s="16">
        <v>0</v>
      </c>
      <c r="J51" s="16">
        <f t="shared" si="8"/>
        <v>-17256</v>
      </c>
      <c r="K51" s="18">
        <f t="shared" si="9"/>
        <v>-1</v>
      </c>
      <c r="L51" s="1"/>
    </row>
    <row r="52" spans="1:12" ht="15" customHeight="1" x14ac:dyDescent="0.25">
      <c r="A52" s="14" t="s">
        <v>35</v>
      </c>
      <c r="B52" s="14" t="s">
        <v>56</v>
      </c>
      <c r="C52" s="14" t="s">
        <v>35</v>
      </c>
      <c r="D52" s="15" t="s">
        <v>57</v>
      </c>
      <c r="E52" s="16">
        <v>114585</v>
      </c>
      <c r="F52" s="16">
        <v>114585</v>
      </c>
      <c r="G52" s="16">
        <v>0</v>
      </c>
      <c r="H52" s="16">
        <v>119398</v>
      </c>
      <c r="I52" s="16">
        <v>104617</v>
      </c>
      <c r="J52" s="16">
        <f t="shared" si="8"/>
        <v>-14781</v>
      </c>
      <c r="K52" s="18">
        <f t="shared" si="9"/>
        <v>-0.12379604348481549</v>
      </c>
      <c r="L52" s="1"/>
    </row>
    <row r="53" spans="1:12" ht="15" customHeight="1" x14ac:dyDescent="0.25">
      <c r="A53" s="14" t="s">
        <v>35</v>
      </c>
      <c r="B53" s="14" t="s">
        <v>37</v>
      </c>
      <c r="C53" s="14" t="s">
        <v>35</v>
      </c>
      <c r="D53" s="15" t="s">
        <v>95</v>
      </c>
      <c r="E53" s="16">
        <v>49128</v>
      </c>
      <c r="F53" s="16">
        <v>49128</v>
      </c>
      <c r="G53" s="16">
        <v>28190</v>
      </c>
      <c r="H53" s="16">
        <v>51191</v>
      </c>
      <c r="I53" s="16">
        <v>642277</v>
      </c>
      <c r="J53" s="16">
        <f t="shared" si="8"/>
        <v>591086</v>
      </c>
      <c r="K53" s="18">
        <f t="shared" si="9"/>
        <v>11.546678127014514</v>
      </c>
      <c r="L53" s="1"/>
    </row>
    <row r="54" spans="1:12" ht="15" customHeight="1" x14ac:dyDescent="0.25">
      <c r="A54" s="14" t="s">
        <v>35</v>
      </c>
      <c r="B54" s="14" t="s">
        <v>42</v>
      </c>
      <c r="C54" s="14" t="s">
        <v>35</v>
      </c>
      <c r="D54" s="15" t="s">
        <v>96</v>
      </c>
      <c r="E54" s="16">
        <v>139770</v>
      </c>
      <c r="F54" s="16">
        <v>139770</v>
      </c>
      <c r="G54" s="16">
        <v>115574</v>
      </c>
      <c r="H54" s="16">
        <v>145640</v>
      </c>
      <c r="I54" s="16">
        <v>155549</v>
      </c>
      <c r="J54" s="16">
        <f t="shared" si="8"/>
        <v>9909</v>
      </c>
      <c r="K54" s="18">
        <f t="shared" si="9"/>
        <v>6.8037627025542433E-2</v>
      </c>
      <c r="L54" s="1"/>
    </row>
    <row r="55" spans="1:12" ht="15" customHeight="1" x14ac:dyDescent="0.25">
      <c r="A55" s="14" t="s">
        <v>35</v>
      </c>
      <c r="B55" s="14" t="s">
        <v>97</v>
      </c>
      <c r="C55" s="14" t="s">
        <v>35</v>
      </c>
      <c r="D55" s="15" t="s">
        <v>98</v>
      </c>
      <c r="E55" s="16">
        <v>316061</v>
      </c>
      <c r="F55" s="16">
        <v>316061</v>
      </c>
      <c r="G55" s="16">
        <v>300531</v>
      </c>
      <c r="H55" s="16">
        <v>329336</v>
      </c>
      <c r="I55" s="16">
        <v>387452</v>
      </c>
      <c r="J55" s="16">
        <f t="shared" si="8"/>
        <v>58116</v>
      </c>
      <c r="K55" s="18">
        <f t="shared" si="9"/>
        <v>0.17646415818495398</v>
      </c>
      <c r="L55" s="1"/>
    </row>
    <row r="56" spans="1:12" ht="15" customHeight="1" x14ac:dyDescent="0.25">
      <c r="A56" s="14" t="s">
        <v>35</v>
      </c>
      <c r="B56" s="14" t="s">
        <v>49</v>
      </c>
      <c r="C56" s="14" t="s">
        <v>35</v>
      </c>
      <c r="D56" s="15" t="s">
        <v>99</v>
      </c>
      <c r="E56" s="16">
        <v>0</v>
      </c>
      <c r="F56" s="16">
        <v>0</v>
      </c>
      <c r="G56" s="16">
        <v>0</v>
      </c>
      <c r="H56" s="16">
        <v>0</v>
      </c>
      <c r="I56" s="16">
        <v>62520</v>
      </c>
      <c r="J56" s="16">
        <f t="shared" si="8"/>
        <v>62520</v>
      </c>
      <c r="K56" s="18"/>
      <c r="L56" s="1"/>
    </row>
    <row r="57" spans="1:12" ht="15" customHeight="1" x14ac:dyDescent="0.25">
      <c r="A57" s="14" t="s">
        <v>100</v>
      </c>
      <c r="B57" s="14" t="s">
        <v>35</v>
      </c>
      <c r="C57" s="14" t="s">
        <v>35</v>
      </c>
      <c r="D57" s="15" t="s">
        <v>101</v>
      </c>
      <c r="E57" s="16">
        <v>315696642</v>
      </c>
      <c r="F57" s="16">
        <v>227906674</v>
      </c>
      <c r="G57" s="16">
        <v>104887838</v>
      </c>
      <c r="H57" s="16">
        <v>328955901</v>
      </c>
      <c r="I57" s="16">
        <v>329603442</v>
      </c>
      <c r="J57" s="16">
        <f t="shared" si="8"/>
        <v>647541</v>
      </c>
      <c r="K57" s="18">
        <f t="shared" si="9"/>
        <v>1.9684735796850778E-3</v>
      </c>
      <c r="L57" s="1"/>
    </row>
    <row r="58" spans="1:12" ht="15" customHeight="1" x14ac:dyDescent="0.25">
      <c r="A58" s="14" t="s">
        <v>35</v>
      </c>
      <c r="B58" s="14" t="s">
        <v>46</v>
      </c>
      <c r="C58" s="14" t="s">
        <v>35</v>
      </c>
      <c r="D58" s="15" t="s">
        <v>102</v>
      </c>
      <c r="E58" s="16">
        <v>14435564</v>
      </c>
      <c r="F58" s="16">
        <v>3016826</v>
      </c>
      <c r="G58" s="16">
        <v>448978</v>
      </c>
      <c r="H58" s="16">
        <v>15041858</v>
      </c>
      <c r="I58" s="16">
        <v>11805878</v>
      </c>
      <c r="J58" s="16">
        <f t="shared" si="8"/>
        <v>-3235980</v>
      </c>
      <c r="K58" s="18">
        <f t="shared" si="9"/>
        <v>-0.21513166790964255</v>
      </c>
      <c r="L58" s="1"/>
    </row>
    <row r="59" spans="1:12" ht="15" customHeight="1" x14ac:dyDescent="0.25">
      <c r="A59" s="14" t="s">
        <v>35</v>
      </c>
      <c r="B59" s="14" t="s">
        <v>11</v>
      </c>
      <c r="C59" s="14" t="s">
        <v>35</v>
      </c>
      <c r="D59" s="15" t="s">
        <v>103</v>
      </c>
      <c r="E59" s="16">
        <v>301261078</v>
      </c>
      <c r="F59" s="16">
        <v>224889848</v>
      </c>
      <c r="G59" s="16">
        <v>104438860</v>
      </c>
      <c r="H59" s="16">
        <v>313914043</v>
      </c>
      <c r="I59" s="16">
        <v>317797564</v>
      </c>
      <c r="J59" s="16">
        <f t="shared" si="8"/>
        <v>3883521</v>
      </c>
      <c r="K59" s="18">
        <f t="shared" si="9"/>
        <v>1.2371287894246897E-2</v>
      </c>
      <c r="L59" s="1"/>
    </row>
    <row r="60" spans="1:12" ht="15" customHeight="1" x14ac:dyDescent="0.25">
      <c r="A60" s="14" t="s">
        <v>104</v>
      </c>
      <c r="B60" s="14" t="s">
        <v>35</v>
      </c>
      <c r="C60" s="14" t="s">
        <v>35</v>
      </c>
      <c r="D60" s="15" t="s">
        <v>105</v>
      </c>
      <c r="E60" s="16">
        <v>10</v>
      </c>
      <c r="F60" s="16">
        <v>10</v>
      </c>
      <c r="G60" s="16">
        <v>0</v>
      </c>
      <c r="H60" s="16">
        <v>10</v>
      </c>
      <c r="I60" s="16">
        <v>10</v>
      </c>
      <c r="J60" s="16">
        <f t="shared" si="8"/>
        <v>0</v>
      </c>
      <c r="K60" s="18">
        <f t="shared" si="9"/>
        <v>0</v>
      </c>
      <c r="L60" s="1"/>
    </row>
    <row r="61" spans="1:12" ht="15" customHeight="1" x14ac:dyDescent="0.25">
      <c r="A61" s="14" t="s">
        <v>35</v>
      </c>
      <c r="B61" s="14" t="s">
        <v>42</v>
      </c>
      <c r="C61" s="14" t="s">
        <v>35</v>
      </c>
      <c r="D61" s="15" t="s">
        <v>106</v>
      </c>
      <c r="E61" s="16">
        <v>10</v>
      </c>
      <c r="F61" s="16">
        <v>10</v>
      </c>
      <c r="G61" s="16">
        <v>0</v>
      </c>
      <c r="H61" s="16">
        <v>10</v>
      </c>
      <c r="I61" s="16">
        <v>10</v>
      </c>
      <c r="J61" s="16">
        <f t="shared" si="8"/>
        <v>0</v>
      </c>
      <c r="K61" s="18">
        <f t="shared" si="9"/>
        <v>0</v>
      </c>
      <c r="L61" s="1"/>
    </row>
    <row r="62" spans="1:12" ht="15" customHeight="1" x14ac:dyDescent="0.25">
      <c r="A62" s="14" t="s">
        <v>107</v>
      </c>
      <c r="B62" s="14" t="s">
        <v>35</v>
      </c>
      <c r="C62" s="14" t="s">
        <v>35</v>
      </c>
      <c r="D62" s="15" t="s">
        <v>108</v>
      </c>
      <c r="E62" s="16">
        <v>10</v>
      </c>
      <c r="F62" s="16">
        <v>32314666</v>
      </c>
      <c r="G62" s="16">
        <v>32314666</v>
      </c>
      <c r="H62" s="16">
        <v>10</v>
      </c>
      <c r="I62" s="16">
        <v>10</v>
      </c>
      <c r="J62" s="16">
        <f t="shared" si="8"/>
        <v>0</v>
      </c>
      <c r="K62" s="18">
        <f t="shared" si="9"/>
        <v>0</v>
      </c>
      <c r="L62" s="1"/>
    </row>
    <row r="63" spans="1:12" ht="15" customHeight="1" x14ac:dyDescent="0.25">
      <c r="A63" s="14" t="s">
        <v>35</v>
      </c>
      <c r="B63" s="14" t="s">
        <v>97</v>
      </c>
      <c r="C63" s="14" t="s">
        <v>35</v>
      </c>
      <c r="D63" s="15" t="s">
        <v>109</v>
      </c>
      <c r="E63" s="16">
        <v>10</v>
      </c>
      <c r="F63" s="16">
        <v>32314666</v>
      </c>
      <c r="G63" s="16">
        <v>32314666</v>
      </c>
      <c r="H63" s="16">
        <v>10</v>
      </c>
      <c r="I63" s="16">
        <v>10</v>
      </c>
      <c r="J63" s="16">
        <f t="shared" si="8"/>
        <v>0</v>
      </c>
      <c r="K63" s="18">
        <f t="shared" si="9"/>
        <v>0</v>
      </c>
      <c r="L63" s="1"/>
    </row>
    <row r="64" spans="1:12" ht="15" customHeight="1" x14ac:dyDescent="0.25">
      <c r="A64" s="14" t="s">
        <v>110</v>
      </c>
      <c r="B64" s="14" t="s">
        <v>35</v>
      </c>
      <c r="C64" s="14" t="s">
        <v>35</v>
      </c>
      <c r="D64" s="15" t="s">
        <v>111</v>
      </c>
      <c r="E64" s="16">
        <v>10</v>
      </c>
      <c r="F64" s="16">
        <v>10</v>
      </c>
      <c r="G64" s="16">
        <v>0</v>
      </c>
      <c r="H64" s="16">
        <v>10</v>
      </c>
      <c r="I64" s="16">
        <v>10</v>
      </c>
      <c r="J64" s="16">
        <f t="shared" si="8"/>
        <v>0</v>
      </c>
      <c r="K64" s="18">
        <f t="shared" si="9"/>
        <v>0</v>
      </c>
      <c r="L64" s="1"/>
    </row>
    <row r="65" spans="1:12" ht="3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"/>
    </row>
    <row r="66" spans="1:12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 customHeight="1" x14ac:dyDescent="0.25">
      <c r="A67" s="36" t="s">
        <v>112</v>
      </c>
      <c r="B67" s="37"/>
      <c r="C67" s="37"/>
      <c r="D67" s="37"/>
      <c r="E67" s="20">
        <v>340572204</v>
      </c>
      <c r="F67" s="20">
        <v>252619052</v>
      </c>
      <c r="G67" s="20">
        <v>115186678</v>
      </c>
      <c r="H67" s="20">
        <v>354876240</v>
      </c>
      <c r="I67" s="20">
        <v>357842203</v>
      </c>
      <c r="J67" s="20">
        <v>2965963</v>
      </c>
      <c r="K67" s="21">
        <v>8.3577390247371874E-3</v>
      </c>
      <c r="L67" s="1"/>
    </row>
    <row r="68" spans="1:12" ht="15" customHeight="1" x14ac:dyDescent="0.25">
      <c r="A68" s="38" t="s">
        <v>113</v>
      </c>
      <c r="B68" s="39"/>
      <c r="C68" s="39"/>
      <c r="D68" s="39"/>
      <c r="E68" s="39"/>
      <c r="F68" s="39"/>
      <c r="G68" s="39"/>
      <c r="H68" s="39"/>
      <c r="I68" s="39"/>
      <c r="J68" s="1"/>
      <c r="K68" s="1"/>
      <c r="L68" s="1"/>
    </row>
    <row r="69" spans="1:12" ht="5.0999999999999996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7:D67"/>
    <mergeCell ref="A68:I6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0" bottom="0" header="0" footer="0"/>
  <pageSetup scale="75" fitToHeight="2" orientation="landscape" r:id="rId1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2024-09-26T23:26:37Z</dcterms:modified>
</cp:coreProperties>
</file>