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D229285F-4CAD-4AB9-A86D-4DD04B89BB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analitico'!$A$1:$K$52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35" i="1"/>
  <c r="J36" i="1"/>
  <c r="K36" i="1" s="1"/>
  <c r="J37" i="1"/>
  <c r="K37" i="1" s="1"/>
  <c r="J38" i="1"/>
  <c r="K38" i="1"/>
  <c r="J39" i="1"/>
  <c r="K39" i="1"/>
  <c r="J40" i="1"/>
  <c r="K40" i="1" s="1"/>
  <c r="J41" i="1"/>
  <c r="K41" i="1"/>
  <c r="J42" i="1"/>
  <c r="K42" i="1"/>
  <c r="J43" i="1"/>
  <c r="K43" i="1"/>
  <c r="J44" i="1"/>
  <c r="K44" i="1" s="1"/>
  <c r="J45" i="1"/>
  <c r="K45" i="1" s="1"/>
  <c r="J46" i="1"/>
  <c r="K46" i="1" s="1"/>
  <c r="J47" i="1"/>
  <c r="K47" i="1" s="1"/>
  <c r="J30" i="1"/>
  <c r="K30" i="1" s="1"/>
  <c r="J29" i="1"/>
  <c r="J28" i="1"/>
  <c r="J27" i="1"/>
  <c r="J26" i="1"/>
  <c r="J25" i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5" i="1"/>
  <c r="K15" i="1" s="1"/>
  <c r="J14" i="1"/>
  <c r="K14" i="1" s="1"/>
  <c r="J13" i="1"/>
  <c r="K13" i="1" s="1"/>
  <c r="J33" i="1"/>
  <c r="K33" i="1" s="1"/>
  <c r="J32" i="1"/>
  <c r="K32" i="1" s="1"/>
  <c r="J31" i="1"/>
  <c r="K31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<sst xmlns="http://schemas.openxmlformats.org/spreadsheetml/2006/main" count="186" uniqueCount="94">
  <si>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</si>
  <si>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</si>
  <si>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</si>
  <si>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</si>
  <si>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</si>
  <si>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</si>
  <si>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</si>
  <si>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</si>
  <si>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</si>
  <si>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OBRAS PÚBLICAS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</si>
  <si>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</si>
  <si>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</si>
  <si>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</si>
  <si>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DIRECCIÓN DE PLANEAMIENTO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</si>
  <si>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</si>
  <si>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11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</si>
  <si>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</si>
  <si>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</si>
  <si>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</si>
  <si>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</si>
  <si>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</si>
  <si>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</si>
  <si>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</si>
  <si>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</si>
  <si>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</si>
  <si>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</si>
  <si>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</si>
  <si>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</si>
  <si>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</si>
  <si>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</si>
  <si>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</si>
  <si>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</si>
  <si>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</si>
  <si>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</si>
  <si>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</si>
  <si>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</si>
  <si>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</si>
  <si>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</si>
  <si>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</si>
  <si>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</si>
  <si>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</si>
  <si>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</si>
  <si>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</si>
  <si>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</si>
  <si>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</si>
  <si>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</si>
  <si>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</si>
  <si>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</si>
  <si>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</si>
  <si>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</si>
  <si>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</si>
  <si>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</si>
  <si>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</si>
  <si>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</si>
  <si>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</si>
  <si>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</si>
  <si>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</si>
  <si>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</si>
  <si>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</si>
  <si>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</si>
  <si>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</si>
  <si>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</si>
  <si>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</si>
  <si>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027</t>
    </r>
  </si>
  <si>
    <r>
      <rPr>
        <sz val="10"/>
        <rFont val="Times New Roman"/>
      </rPr>
      <t>SUBDERE - Recuperación Región del Maule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</si>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</sst>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0" borderId="11" xfId="0" applyFont="1" applyFill="1" applyBorder="1" applyAlignment="1">
      <alignment horizontal="center" vertical="top" wrapText="1"/>
    </xf>
    <xf numFmtId="0" fontId="2" fillId="31" borderId="11" xfId="0" applyFont="1" applyFill="1" applyBorder="1" applyAlignment="1">
      <alignment horizontal="left" vertical="top" wrapText="1"/>
    </xf>
    <xf numFmtId="3" fontId="2" fillId="32" borderId="11" xfId="0" applyNumberFormat="1" applyFont="1" applyFill="1" applyBorder="1" applyAlignment="1">
      <alignment horizontal="right" vertical="top" wrapText="1"/>
    </xf>
    <xf numFmtId="164" fontId="2" fillId="33" borderId="11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8" borderId="16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2"/>
  <sheetViews>
    <sheetView tabSelected="1" view="pageBreakPreview" zoomScale="60" zoomScaleNormal="100" workbookViewId="0">
      <selection activeCell="K9" sqref="K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8.5703125" customWidth="1"/>
    <col min="7" max="7" width="14.42578125" customWidth="1"/>
    <col min="8" max="8" width="13.28515625" customWidth="1"/>
    <col min="9" max="9" width="20.140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</row>
    <row r="2" spans="1:12" ht="17.100000000000001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1"/>
      <c r="K2" s="1"/>
      <c r="L2" s="1"/>
    </row>
    <row r="3" spans="1:12" ht="15" customHeight="1" x14ac:dyDescent="0.2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3" t="s">
        <v>4</v>
      </c>
      <c r="B5" s="44"/>
      <c r="C5" s="45" t="s">
        <v>5</v>
      </c>
      <c r="D5" s="46"/>
      <c r="E5" s="46"/>
      <c r="F5" s="4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53" t="s">
        <v>8</v>
      </c>
      <c r="B6" s="54"/>
      <c r="C6" s="55" t="s">
        <v>9</v>
      </c>
      <c r="D6" s="56"/>
      <c r="E6" s="56"/>
      <c r="F6" s="56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57" t="s">
        <v>12</v>
      </c>
      <c r="B7" s="58"/>
      <c r="C7" s="59" t="s">
        <v>13</v>
      </c>
      <c r="D7" s="60"/>
      <c r="E7" s="60"/>
      <c r="F7" s="60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61" t="s">
        <v>17</v>
      </c>
      <c r="B9" s="61" t="s">
        <v>18</v>
      </c>
      <c r="C9" s="61" t="s">
        <v>19</v>
      </c>
      <c r="D9" s="61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62"/>
      <c r="B10" s="62"/>
      <c r="C10" s="62"/>
      <c r="D10" s="62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47" t="s">
        <v>32</v>
      </c>
      <c r="K10" s="47" t="s">
        <v>33</v>
      </c>
      <c r="L10" s="1"/>
    </row>
    <row r="11" spans="1:12" ht="30" customHeight="1" x14ac:dyDescent="0.25">
      <c r="A11" s="62"/>
      <c r="B11" s="62"/>
      <c r="C11" s="62"/>
      <c r="D11" s="62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8"/>
      <c r="K11" s="48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8602482</v>
      </c>
      <c r="F12" s="12">
        <v>9071612</v>
      </c>
      <c r="G12" s="12">
        <v>5571607</v>
      </c>
      <c r="H12" s="12">
        <v>8963787</v>
      </c>
      <c r="I12" s="12">
        <v>9018358</v>
      </c>
      <c r="J12" s="12">
        <f>I12-H12</f>
        <v>54571</v>
      </c>
      <c r="K12" s="13">
        <f>(J12/H12)</f>
        <v>6.0879402868452811E-3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20151</v>
      </c>
      <c r="H13" s="16">
        <v>10</v>
      </c>
      <c r="I13" s="16">
        <v>10</v>
      </c>
      <c r="J13" s="17">
        <f t="shared" ref="J13:J15" si="0">I13-H13</f>
        <v>0</v>
      </c>
      <c r="K13" s="18">
        <f t="shared" ref="K13:K15" si="1">(J13/H13)</f>
        <v>0</v>
      </c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20151</v>
      </c>
      <c r="H14" s="16">
        <v>10</v>
      </c>
      <c r="I14" s="16">
        <v>10</v>
      </c>
      <c r="J14" s="17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20151</v>
      </c>
      <c r="H15" s="16">
        <v>10</v>
      </c>
      <c r="I15" s="16">
        <v>10</v>
      </c>
      <c r="J15" s="17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2233</v>
      </c>
      <c r="F16" s="16">
        <v>2233</v>
      </c>
      <c r="G16" s="16">
        <v>1717</v>
      </c>
      <c r="H16" s="16">
        <v>2327</v>
      </c>
      <c r="I16" s="16">
        <v>2762</v>
      </c>
      <c r="J16" s="16">
        <f t="shared" ref="J16" si="2">I16-H16</f>
        <v>435</v>
      </c>
      <c r="K16" s="18">
        <f t="shared" ref="K16" si="3">(J16/H16)</f>
        <v>0.18693596905887408</v>
      </c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56623</v>
      </c>
      <c r="F17" s="16">
        <v>63525</v>
      </c>
      <c r="G17" s="16">
        <v>108221</v>
      </c>
      <c r="H17" s="16">
        <v>59002</v>
      </c>
      <c r="I17" s="16">
        <v>173926</v>
      </c>
      <c r="J17" s="16">
        <f t="shared" ref="J17:J30" si="4">I17-H17</f>
        <v>114924</v>
      </c>
      <c r="K17" s="18">
        <f t="shared" ref="K17:K30" si="5">(J17/H17)</f>
        <v>1.9477983797159419</v>
      </c>
      <c r="L17" s="1"/>
    </row>
    <row r="18" spans="1:12" ht="15" customHeight="1" x14ac:dyDescent="0.25">
      <c r="A18" s="14" t="s">
        <v>36</v>
      </c>
      <c r="B18" s="14" t="s">
        <v>47</v>
      </c>
      <c r="C18" s="14" t="s">
        <v>36</v>
      </c>
      <c r="D18" s="15" t="s">
        <v>48</v>
      </c>
      <c r="E18" s="16">
        <v>18981</v>
      </c>
      <c r="F18" s="16">
        <v>18981</v>
      </c>
      <c r="G18" s="16">
        <v>72607</v>
      </c>
      <c r="H18" s="16">
        <v>19779</v>
      </c>
      <c r="I18" s="16">
        <v>129935</v>
      </c>
      <c r="J18" s="16">
        <f t="shared" si="4"/>
        <v>110156</v>
      </c>
      <c r="K18" s="18">
        <f t="shared" si="5"/>
        <v>5.5693412204863746</v>
      </c>
      <c r="L18" s="1"/>
    </row>
    <row r="19" spans="1:12" ht="15" customHeight="1" x14ac:dyDescent="0.25">
      <c r="A19" s="14" t="s">
        <v>36</v>
      </c>
      <c r="B19" s="14" t="s">
        <v>11</v>
      </c>
      <c r="C19" s="14" t="s">
        <v>36</v>
      </c>
      <c r="D19" s="15" t="s">
        <v>49</v>
      </c>
      <c r="E19" s="16">
        <v>449</v>
      </c>
      <c r="F19" s="16">
        <v>449</v>
      </c>
      <c r="G19" s="16">
        <v>7006</v>
      </c>
      <c r="H19" s="16">
        <v>468</v>
      </c>
      <c r="I19" s="16">
        <v>504</v>
      </c>
      <c r="J19" s="16">
        <f t="shared" si="4"/>
        <v>36</v>
      </c>
      <c r="K19" s="18">
        <f t="shared" si="5"/>
        <v>7.6923076923076927E-2</v>
      </c>
      <c r="L19" s="1"/>
    </row>
    <row r="20" spans="1:12" ht="15" customHeight="1" x14ac:dyDescent="0.25">
      <c r="A20" s="14" t="s">
        <v>36</v>
      </c>
      <c r="B20" s="14" t="s">
        <v>50</v>
      </c>
      <c r="C20" s="14" t="s">
        <v>36</v>
      </c>
      <c r="D20" s="15" t="s">
        <v>51</v>
      </c>
      <c r="E20" s="16">
        <v>37193</v>
      </c>
      <c r="F20" s="16">
        <v>44095</v>
      </c>
      <c r="G20" s="16">
        <v>28608</v>
      </c>
      <c r="H20" s="16">
        <v>38755</v>
      </c>
      <c r="I20" s="16">
        <v>43487</v>
      </c>
      <c r="J20" s="16">
        <f t="shared" si="4"/>
        <v>4732</v>
      </c>
      <c r="K20" s="18">
        <f t="shared" si="5"/>
        <v>0.12210037414527158</v>
      </c>
      <c r="L20" s="1"/>
    </row>
    <row r="21" spans="1:12" ht="15" customHeight="1" x14ac:dyDescent="0.25">
      <c r="A21" s="14" t="s">
        <v>52</v>
      </c>
      <c r="B21" s="14" t="s">
        <v>36</v>
      </c>
      <c r="C21" s="14" t="s">
        <v>36</v>
      </c>
      <c r="D21" s="15" t="s">
        <v>53</v>
      </c>
      <c r="E21" s="16">
        <v>8541639</v>
      </c>
      <c r="F21" s="16">
        <v>8837526</v>
      </c>
      <c r="G21" s="16">
        <v>5274821</v>
      </c>
      <c r="H21" s="16">
        <v>8900388</v>
      </c>
      <c r="I21" s="16">
        <v>8773822</v>
      </c>
      <c r="J21" s="16">
        <f t="shared" si="4"/>
        <v>-126566</v>
      </c>
      <c r="K21" s="18">
        <f t="shared" si="5"/>
        <v>-1.4220278936154244E-2</v>
      </c>
      <c r="L21" s="1"/>
    </row>
    <row r="22" spans="1:12" ht="15" customHeight="1" x14ac:dyDescent="0.25">
      <c r="A22" s="14" t="s">
        <v>36</v>
      </c>
      <c r="B22" s="14" t="s">
        <v>47</v>
      </c>
      <c r="C22" s="14" t="s">
        <v>36</v>
      </c>
      <c r="D22" s="15" t="s">
        <v>54</v>
      </c>
      <c r="E22" s="16">
        <v>8541639</v>
      </c>
      <c r="F22" s="16">
        <v>8837526</v>
      </c>
      <c r="G22" s="16">
        <v>5274821</v>
      </c>
      <c r="H22" s="16">
        <v>8900388</v>
      </c>
      <c r="I22" s="16">
        <v>8773822</v>
      </c>
      <c r="J22" s="16">
        <f t="shared" si="4"/>
        <v>-126566</v>
      </c>
      <c r="K22" s="18">
        <f t="shared" si="5"/>
        <v>-1.4220278936154244E-2</v>
      </c>
      <c r="L22" s="1"/>
    </row>
    <row r="23" spans="1:12" ht="15" customHeight="1" x14ac:dyDescent="0.25">
      <c r="A23" s="14" t="s">
        <v>55</v>
      </c>
      <c r="B23" s="14" t="s">
        <v>36</v>
      </c>
      <c r="C23" s="14" t="s">
        <v>36</v>
      </c>
      <c r="D23" s="15" t="s">
        <v>56</v>
      </c>
      <c r="E23" s="16">
        <v>1967</v>
      </c>
      <c r="F23" s="16">
        <v>1967</v>
      </c>
      <c r="G23" s="16">
        <v>0</v>
      </c>
      <c r="H23" s="16">
        <v>2050</v>
      </c>
      <c r="I23" s="16">
        <v>2501</v>
      </c>
      <c r="J23" s="16">
        <f t="shared" si="4"/>
        <v>451</v>
      </c>
      <c r="K23" s="18">
        <f t="shared" si="5"/>
        <v>0.22</v>
      </c>
      <c r="L23" s="1"/>
    </row>
    <row r="24" spans="1:12" ht="15" customHeight="1" x14ac:dyDescent="0.25">
      <c r="A24" s="14" t="s">
        <v>36</v>
      </c>
      <c r="B24" s="14" t="s">
        <v>57</v>
      </c>
      <c r="C24" s="14" t="s">
        <v>36</v>
      </c>
      <c r="D24" s="15" t="s">
        <v>58</v>
      </c>
      <c r="E24" s="16">
        <v>1967</v>
      </c>
      <c r="F24" s="16">
        <v>1967</v>
      </c>
      <c r="G24" s="16">
        <v>0</v>
      </c>
      <c r="H24" s="16">
        <v>2050</v>
      </c>
      <c r="I24" s="16">
        <v>2501</v>
      </c>
      <c r="J24" s="16">
        <f t="shared" si="4"/>
        <v>451</v>
      </c>
      <c r="K24" s="18">
        <f t="shared" si="5"/>
        <v>0.22</v>
      </c>
      <c r="L24" s="1"/>
    </row>
    <row r="25" spans="1:12" ht="15" customHeight="1" x14ac:dyDescent="0.25">
      <c r="A25" s="14" t="s">
        <v>7</v>
      </c>
      <c r="B25" s="14" t="s">
        <v>36</v>
      </c>
      <c r="C25" s="14" t="s">
        <v>36</v>
      </c>
      <c r="D25" s="15" t="s">
        <v>59</v>
      </c>
      <c r="E25" s="16">
        <v>0</v>
      </c>
      <c r="F25" s="16">
        <v>1311</v>
      </c>
      <c r="G25" s="16">
        <v>166697</v>
      </c>
      <c r="H25" s="16">
        <v>0</v>
      </c>
      <c r="I25" s="16">
        <v>65327</v>
      </c>
      <c r="J25" s="16">
        <f t="shared" si="4"/>
        <v>65327</v>
      </c>
      <c r="K25" s="18"/>
      <c r="L25" s="1"/>
    </row>
    <row r="26" spans="1:12" ht="15" customHeight="1" x14ac:dyDescent="0.25">
      <c r="A26" s="14" t="s">
        <v>36</v>
      </c>
      <c r="B26" s="14" t="s">
        <v>55</v>
      </c>
      <c r="C26" s="14" t="s">
        <v>36</v>
      </c>
      <c r="D26" s="15" t="s">
        <v>60</v>
      </c>
      <c r="E26" s="16">
        <v>0</v>
      </c>
      <c r="F26" s="16">
        <v>1311</v>
      </c>
      <c r="G26" s="16">
        <v>166697</v>
      </c>
      <c r="H26" s="16">
        <v>0</v>
      </c>
      <c r="I26" s="16">
        <v>65327</v>
      </c>
      <c r="J26" s="16">
        <f t="shared" si="4"/>
        <v>65327</v>
      </c>
      <c r="K26" s="18"/>
      <c r="L26" s="1"/>
    </row>
    <row r="27" spans="1:12" ht="15" customHeight="1" x14ac:dyDescent="0.25">
      <c r="A27" s="14" t="s">
        <v>61</v>
      </c>
      <c r="B27" s="14" t="s">
        <v>36</v>
      </c>
      <c r="C27" s="14" t="s">
        <v>36</v>
      </c>
      <c r="D27" s="15" t="s">
        <v>62</v>
      </c>
      <c r="E27" s="16">
        <v>0</v>
      </c>
      <c r="F27" s="16">
        <v>165030</v>
      </c>
      <c r="G27" s="16">
        <v>0</v>
      </c>
      <c r="H27" s="16">
        <v>0</v>
      </c>
      <c r="I27" s="16">
        <v>0</v>
      </c>
      <c r="J27" s="17">
        <f t="shared" si="4"/>
        <v>0</v>
      </c>
      <c r="K27" s="18"/>
      <c r="L27" s="1"/>
    </row>
    <row r="28" spans="1:12" ht="15" customHeight="1" x14ac:dyDescent="0.25">
      <c r="A28" s="14" t="s">
        <v>36</v>
      </c>
      <c r="B28" s="14" t="s">
        <v>11</v>
      </c>
      <c r="C28" s="14" t="s">
        <v>36</v>
      </c>
      <c r="D28" s="15" t="s">
        <v>40</v>
      </c>
      <c r="E28" s="16">
        <v>0</v>
      </c>
      <c r="F28" s="16">
        <v>165030</v>
      </c>
      <c r="G28" s="16">
        <v>0</v>
      </c>
      <c r="H28" s="16">
        <v>0</v>
      </c>
      <c r="I28" s="16">
        <v>0</v>
      </c>
      <c r="J28" s="17">
        <f t="shared" si="4"/>
        <v>0</v>
      </c>
      <c r="K28" s="18"/>
      <c r="L28" s="1"/>
    </row>
    <row r="29" spans="1:12" ht="15" customHeight="1" x14ac:dyDescent="0.25">
      <c r="A29" s="14" t="s">
        <v>36</v>
      </c>
      <c r="B29" s="14" t="s">
        <v>36</v>
      </c>
      <c r="C29" s="14" t="s">
        <v>63</v>
      </c>
      <c r="D29" s="15" t="s">
        <v>64</v>
      </c>
      <c r="E29" s="16">
        <v>0</v>
      </c>
      <c r="F29" s="16">
        <v>165030</v>
      </c>
      <c r="G29" s="16">
        <v>0</v>
      </c>
      <c r="H29" s="16">
        <v>0</v>
      </c>
      <c r="I29" s="16">
        <v>0</v>
      </c>
      <c r="J29" s="17">
        <f t="shared" si="4"/>
        <v>0</v>
      </c>
      <c r="K29" s="18"/>
      <c r="L29" s="1"/>
    </row>
    <row r="30" spans="1:12" ht="15" customHeight="1" x14ac:dyDescent="0.25">
      <c r="A30" s="26" t="s">
        <v>65</v>
      </c>
      <c r="B30" s="26" t="s">
        <v>36</v>
      </c>
      <c r="C30" s="26" t="s">
        <v>36</v>
      </c>
      <c r="D30" s="27" t="s">
        <v>66</v>
      </c>
      <c r="E30" s="28">
        <v>10</v>
      </c>
      <c r="F30" s="28">
        <v>10</v>
      </c>
      <c r="G30" s="28">
        <v>0</v>
      </c>
      <c r="H30" s="28">
        <v>10</v>
      </c>
      <c r="I30" s="28">
        <v>10</v>
      </c>
      <c r="J30" s="34">
        <f t="shared" si="4"/>
        <v>0</v>
      </c>
      <c r="K30" s="29">
        <f t="shared" si="5"/>
        <v>0</v>
      </c>
      <c r="L30" s="1"/>
    </row>
    <row r="31" spans="1:12" ht="15" customHeight="1" x14ac:dyDescent="0.25">
      <c r="A31" s="30" t="s">
        <v>36</v>
      </c>
      <c r="B31" s="30" t="s">
        <v>36</v>
      </c>
      <c r="C31" s="30" t="s">
        <v>36</v>
      </c>
      <c r="D31" s="31" t="s">
        <v>67</v>
      </c>
      <c r="E31" s="32">
        <v>8602482</v>
      </c>
      <c r="F31" s="32">
        <v>9071612</v>
      </c>
      <c r="G31" s="32">
        <v>5646741</v>
      </c>
      <c r="H31" s="32">
        <v>8963787</v>
      </c>
      <c r="I31" s="32">
        <v>9018358</v>
      </c>
      <c r="J31" s="32">
        <f t="shared" ref="J31:J33" si="6">I31-H31</f>
        <v>54571</v>
      </c>
      <c r="K31" s="33">
        <f>(J31/H31)</f>
        <v>6.0879402868452811E-3</v>
      </c>
      <c r="L31" s="1"/>
    </row>
    <row r="32" spans="1:12" ht="15" customHeight="1" x14ac:dyDescent="0.25">
      <c r="A32" s="14" t="s">
        <v>68</v>
      </c>
      <c r="B32" s="14" t="s">
        <v>36</v>
      </c>
      <c r="C32" s="14" t="s">
        <v>36</v>
      </c>
      <c r="D32" s="15" t="s">
        <v>69</v>
      </c>
      <c r="E32" s="16">
        <v>6249649</v>
      </c>
      <c r="F32" s="16">
        <v>6165107</v>
      </c>
      <c r="G32" s="16">
        <v>3943148</v>
      </c>
      <c r="H32" s="16">
        <v>6512135</v>
      </c>
      <c r="I32" s="16">
        <v>6536410</v>
      </c>
      <c r="J32" s="16">
        <f t="shared" si="6"/>
        <v>24275</v>
      </c>
      <c r="K32" s="18">
        <f>(J32/H32)</f>
        <v>3.7276561373497325E-3</v>
      </c>
      <c r="L32" s="1"/>
    </row>
    <row r="33" spans="1:12" ht="15" customHeight="1" x14ac:dyDescent="0.25">
      <c r="A33" s="14" t="s">
        <v>70</v>
      </c>
      <c r="B33" s="14" t="s">
        <v>36</v>
      </c>
      <c r="C33" s="14" t="s">
        <v>36</v>
      </c>
      <c r="D33" s="15" t="s">
        <v>71</v>
      </c>
      <c r="E33" s="16">
        <v>558209</v>
      </c>
      <c r="F33" s="16">
        <v>558209</v>
      </c>
      <c r="G33" s="16">
        <v>210491</v>
      </c>
      <c r="H33" s="16">
        <v>581655</v>
      </c>
      <c r="I33" s="16">
        <v>631265</v>
      </c>
      <c r="J33" s="16">
        <f t="shared" si="6"/>
        <v>49610</v>
      </c>
      <c r="K33" s="18">
        <f>(J33/H33)</f>
        <v>8.5291108990724743E-2</v>
      </c>
      <c r="L33" s="1"/>
    </row>
    <row r="34" spans="1:12" ht="15" customHeight="1" x14ac:dyDescent="0.25">
      <c r="A34" s="14" t="s">
        <v>72</v>
      </c>
      <c r="B34" s="14" t="s">
        <v>36</v>
      </c>
      <c r="C34" s="14" t="s">
        <v>36</v>
      </c>
      <c r="D34" s="15" t="s">
        <v>73</v>
      </c>
      <c r="E34" s="16">
        <v>0</v>
      </c>
      <c r="F34" s="16">
        <v>12654</v>
      </c>
      <c r="G34" s="16">
        <v>14826</v>
      </c>
      <c r="H34" s="16">
        <v>0</v>
      </c>
      <c r="I34" s="16">
        <v>10</v>
      </c>
      <c r="J34" s="16">
        <f t="shared" ref="J34:J47" si="7">I34-H34</f>
        <v>10</v>
      </c>
      <c r="K34" s="18"/>
      <c r="L34" s="1"/>
    </row>
    <row r="35" spans="1:12" ht="15" customHeight="1" x14ac:dyDescent="0.25">
      <c r="A35" s="35" t="s">
        <v>36</v>
      </c>
      <c r="B35" s="35" t="s">
        <v>57</v>
      </c>
      <c r="C35" s="35" t="s">
        <v>36</v>
      </c>
      <c r="D35" s="36" t="s">
        <v>74</v>
      </c>
      <c r="E35" s="37">
        <v>0</v>
      </c>
      <c r="F35" s="37">
        <v>12654</v>
      </c>
      <c r="G35" s="37">
        <v>14826</v>
      </c>
      <c r="H35" s="37">
        <v>0</v>
      </c>
      <c r="I35" s="37">
        <v>10</v>
      </c>
      <c r="J35" s="37">
        <f t="shared" si="7"/>
        <v>10</v>
      </c>
      <c r="K35" s="38"/>
      <c r="L35" s="1"/>
    </row>
    <row r="36" spans="1:12" ht="15" customHeight="1" x14ac:dyDescent="0.25">
      <c r="A36" s="22" t="s">
        <v>75</v>
      </c>
      <c r="B36" s="22" t="s">
        <v>36</v>
      </c>
      <c r="C36" s="22" t="s">
        <v>36</v>
      </c>
      <c r="D36" s="23" t="s">
        <v>76</v>
      </c>
      <c r="E36" s="24">
        <v>18991</v>
      </c>
      <c r="F36" s="24">
        <v>18991</v>
      </c>
      <c r="G36" s="24">
        <v>0</v>
      </c>
      <c r="H36" s="24">
        <v>19789</v>
      </c>
      <c r="I36" s="24">
        <v>129945</v>
      </c>
      <c r="J36" s="24">
        <f t="shared" si="7"/>
        <v>110156</v>
      </c>
      <c r="K36" s="25">
        <f t="shared" ref="K36:K47" si="8">(J36/H36)</f>
        <v>5.566526858355652</v>
      </c>
      <c r="L36" s="1"/>
    </row>
    <row r="37" spans="1:12" ht="15" customHeight="1" x14ac:dyDescent="0.25">
      <c r="A37" s="14" t="s">
        <v>36</v>
      </c>
      <c r="B37" s="14" t="s">
        <v>50</v>
      </c>
      <c r="C37" s="14" t="s">
        <v>36</v>
      </c>
      <c r="D37" s="15" t="s">
        <v>77</v>
      </c>
      <c r="E37" s="16">
        <v>18991</v>
      </c>
      <c r="F37" s="16">
        <v>18991</v>
      </c>
      <c r="G37" s="16">
        <v>0</v>
      </c>
      <c r="H37" s="16">
        <v>19789</v>
      </c>
      <c r="I37" s="16">
        <v>129945</v>
      </c>
      <c r="J37" s="16">
        <f t="shared" si="7"/>
        <v>110156</v>
      </c>
      <c r="K37" s="18">
        <f t="shared" si="8"/>
        <v>5.566526858355652</v>
      </c>
      <c r="L37" s="1"/>
    </row>
    <row r="38" spans="1:12" ht="15" customHeight="1" x14ac:dyDescent="0.25">
      <c r="A38" s="14" t="s">
        <v>78</v>
      </c>
      <c r="B38" s="14" t="s">
        <v>36</v>
      </c>
      <c r="C38" s="14" t="s">
        <v>36</v>
      </c>
      <c r="D38" s="15" t="s">
        <v>79</v>
      </c>
      <c r="E38" s="16">
        <v>554871</v>
      </c>
      <c r="F38" s="16">
        <v>554871</v>
      </c>
      <c r="G38" s="16">
        <v>274238</v>
      </c>
      <c r="H38" s="16">
        <v>578175</v>
      </c>
      <c r="I38" s="16">
        <v>448695</v>
      </c>
      <c r="J38" s="16">
        <f t="shared" si="7"/>
        <v>-129480</v>
      </c>
      <c r="K38" s="18">
        <f t="shared" si="8"/>
        <v>-0.22394603709949409</v>
      </c>
      <c r="L38" s="1"/>
    </row>
    <row r="39" spans="1:12" ht="15" customHeight="1" x14ac:dyDescent="0.25">
      <c r="A39" s="14" t="s">
        <v>36</v>
      </c>
      <c r="B39" s="14" t="s">
        <v>57</v>
      </c>
      <c r="C39" s="14" t="s">
        <v>36</v>
      </c>
      <c r="D39" s="15" t="s">
        <v>58</v>
      </c>
      <c r="E39" s="16">
        <v>91668</v>
      </c>
      <c r="F39" s="16">
        <v>91668</v>
      </c>
      <c r="G39" s="16">
        <v>91668</v>
      </c>
      <c r="H39" s="16">
        <v>95518</v>
      </c>
      <c r="I39" s="16">
        <v>142617</v>
      </c>
      <c r="J39" s="16">
        <f t="shared" si="7"/>
        <v>47099</v>
      </c>
      <c r="K39" s="18">
        <f t="shared" si="8"/>
        <v>0.49309030758600475</v>
      </c>
      <c r="L39" s="1"/>
    </row>
    <row r="40" spans="1:12" ht="15" customHeight="1" x14ac:dyDescent="0.25">
      <c r="A40" s="14" t="s">
        <v>36</v>
      </c>
      <c r="B40" s="14" t="s">
        <v>38</v>
      </c>
      <c r="C40" s="14" t="s">
        <v>36</v>
      </c>
      <c r="D40" s="15" t="s">
        <v>80</v>
      </c>
      <c r="E40" s="16">
        <v>19913</v>
      </c>
      <c r="F40" s="16">
        <v>19913</v>
      </c>
      <c r="G40" s="16">
        <v>15531</v>
      </c>
      <c r="H40" s="16">
        <v>20749</v>
      </c>
      <c r="I40" s="16">
        <v>6658</v>
      </c>
      <c r="J40" s="16">
        <f t="shared" si="7"/>
        <v>-14091</v>
      </c>
      <c r="K40" s="18">
        <f t="shared" si="8"/>
        <v>-0.67911706588269316</v>
      </c>
      <c r="L40" s="1"/>
    </row>
    <row r="41" spans="1:12" ht="15" customHeight="1" x14ac:dyDescent="0.25">
      <c r="A41" s="14" t="s">
        <v>36</v>
      </c>
      <c r="B41" s="14" t="s">
        <v>43</v>
      </c>
      <c r="C41" s="14" t="s">
        <v>36</v>
      </c>
      <c r="D41" s="15" t="s">
        <v>81</v>
      </c>
      <c r="E41" s="16">
        <v>123092</v>
      </c>
      <c r="F41" s="16">
        <v>123092</v>
      </c>
      <c r="G41" s="16">
        <v>2105</v>
      </c>
      <c r="H41" s="16">
        <v>128262</v>
      </c>
      <c r="I41" s="16">
        <v>58688</v>
      </c>
      <c r="J41" s="16">
        <f t="shared" si="7"/>
        <v>-69574</v>
      </c>
      <c r="K41" s="18">
        <f t="shared" si="8"/>
        <v>-0.54243657513526999</v>
      </c>
      <c r="L41" s="1"/>
    </row>
    <row r="42" spans="1:12" ht="15" customHeight="1" x14ac:dyDescent="0.25">
      <c r="A42" s="14" t="s">
        <v>36</v>
      </c>
      <c r="B42" s="14" t="s">
        <v>82</v>
      </c>
      <c r="C42" s="14" t="s">
        <v>36</v>
      </c>
      <c r="D42" s="15" t="s">
        <v>83</v>
      </c>
      <c r="E42" s="16">
        <v>320198</v>
      </c>
      <c r="F42" s="16">
        <v>320198</v>
      </c>
      <c r="G42" s="16">
        <v>164934</v>
      </c>
      <c r="H42" s="16">
        <v>333646</v>
      </c>
      <c r="I42" s="16">
        <v>240732</v>
      </c>
      <c r="J42" s="16">
        <f t="shared" si="7"/>
        <v>-92914</v>
      </c>
      <c r="K42" s="18">
        <f t="shared" si="8"/>
        <v>-0.27848078502364781</v>
      </c>
      <c r="L42" s="1"/>
    </row>
    <row r="43" spans="1:12" ht="15" customHeight="1" x14ac:dyDescent="0.25">
      <c r="A43" s="14" t="s">
        <v>84</v>
      </c>
      <c r="B43" s="14" t="s">
        <v>36</v>
      </c>
      <c r="C43" s="14" t="s">
        <v>36</v>
      </c>
      <c r="D43" s="15" t="s">
        <v>85</v>
      </c>
      <c r="E43" s="16">
        <v>1220742</v>
      </c>
      <c r="F43" s="16">
        <v>1220742</v>
      </c>
      <c r="G43" s="16">
        <v>663010</v>
      </c>
      <c r="H43" s="16">
        <v>1272013</v>
      </c>
      <c r="I43" s="16">
        <v>1272013</v>
      </c>
      <c r="J43" s="16">
        <f t="shared" si="7"/>
        <v>0</v>
      </c>
      <c r="K43" s="18">
        <f t="shared" si="8"/>
        <v>0</v>
      </c>
      <c r="L43" s="1"/>
    </row>
    <row r="44" spans="1:12" ht="15" customHeight="1" x14ac:dyDescent="0.25">
      <c r="A44" s="14" t="s">
        <v>36</v>
      </c>
      <c r="B44" s="14" t="s">
        <v>47</v>
      </c>
      <c r="C44" s="14" t="s">
        <v>36</v>
      </c>
      <c r="D44" s="15" t="s">
        <v>86</v>
      </c>
      <c r="E44" s="16">
        <v>1220742</v>
      </c>
      <c r="F44" s="16">
        <v>1220742</v>
      </c>
      <c r="G44" s="16">
        <v>663010</v>
      </c>
      <c r="H44" s="16">
        <v>1272013</v>
      </c>
      <c r="I44" s="16">
        <v>1272013</v>
      </c>
      <c r="J44" s="16">
        <f t="shared" si="7"/>
        <v>0</v>
      </c>
      <c r="K44" s="18">
        <f t="shared" si="8"/>
        <v>0</v>
      </c>
      <c r="L44" s="1"/>
    </row>
    <row r="45" spans="1:12" ht="15" customHeight="1" x14ac:dyDescent="0.25">
      <c r="A45" s="14" t="s">
        <v>87</v>
      </c>
      <c r="B45" s="14" t="s">
        <v>36</v>
      </c>
      <c r="C45" s="14" t="s">
        <v>36</v>
      </c>
      <c r="D45" s="15" t="s">
        <v>88</v>
      </c>
      <c r="E45" s="16">
        <v>10</v>
      </c>
      <c r="F45" s="16">
        <v>541028</v>
      </c>
      <c r="G45" s="16">
        <v>541028</v>
      </c>
      <c r="H45" s="16">
        <v>10</v>
      </c>
      <c r="I45" s="16">
        <v>10</v>
      </c>
      <c r="J45" s="16">
        <f t="shared" si="7"/>
        <v>0</v>
      </c>
      <c r="K45" s="18">
        <f t="shared" si="8"/>
        <v>0</v>
      </c>
      <c r="L45" s="1"/>
    </row>
    <row r="46" spans="1:12" ht="15" customHeight="1" x14ac:dyDescent="0.25">
      <c r="A46" s="14" t="s">
        <v>36</v>
      </c>
      <c r="B46" s="14" t="s">
        <v>82</v>
      </c>
      <c r="C46" s="14" t="s">
        <v>36</v>
      </c>
      <c r="D46" s="15" t="s">
        <v>89</v>
      </c>
      <c r="E46" s="16">
        <v>10</v>
      </c>
      <c r="F46" s="16">
        <v>541028</v>
      </c>
      <c r="G46" s="16">
        <v>541028</v>
      </c>
      <c r="H46" s="16">
        <v>10</v>
      </c>
      <c r="I46" s="16">
        <v>10</v>
      </c>
      <c r="J46" s="16">
        <f t="shared" si="7"/>
        <v>0</v>
      </c>
      <c r="K46" s="18">
        <f t="shared" si="8"/>
        <v>0</v>
      </c>
      <c r="L46" s="1"/>
    </row>
    <row r="47" spans="1:12" ht="15" customHeight="1" x14ac:dyDescent="0.25">
      <c r="A47" s="14" t="s">
        <v>90</v>
      </c>
      <c r="B47" s="14" t="s">
        <v>36</v>
      </c>
      <c r="C47" s="14" t="s">
        <v>36</v>
      </c>
      <c r="D47" s="15" t="s">
        <v>91</v>
      </c>
      <c r="E47" s="16">
        <v>10</v>
      </c>
      <c r="F47" s="16">
        <v>10</v>
      </c>
      <c r="G47" s="16">
        <v>0</v>
      </c>
      <c r="H47" s="16">
        <v>10</v>
      </c>
      <c r="I47" s="16">
        <v>10</v>
      </c>
      <c r="J47" s="16">
        <f t="shared" si="7"/>
        <v>0</v>
      </c>
      <c r="K47" s="18">
        <f t="shared" si="8"/>
        <v>0</v>
      </c>
      <c r="L47" s="1"/>
    </row>
    <row r="48" spans="1:12" ht="2.2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"/>
    </row>
    <row r="49" spans="1:12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" customHeight="1" x14ac:dyDescent="0.25">
      <c r="A50" s="49" t="s">
        <v>92</v>
      </c>
      <c r="B50" s="50"/>
      <c r="C50" s="50"/>
      <c r="D50" s="50"/>
      <c r="E50" s="20">
        <v>8583471</v>
      </c>
      <c r="F50" s="20">
        <v>8511583</v>
      </c>
      <c r="G50" s="20">
        <v>5105713</v>
      </c>
      <c r="H50" s="20">
        <v>8943978</v>
      </c>
      <c r="I50" s="20">
        <v>8888393</v>
      </c>
      <c r="J50" s="20">
        <v>-55585</v>
      </c>
      <c r="K50" s="21">
        <v>-6.2147961455182466E-3</v>
      </c>
      <c r="L50" s="1"/>
    </row>
    <row r="51" spans="1:12" ht="15" customHeight="1" x14ac:dyDescent="0.25">
      <c r="A51" s="51" t="s">
        <v>93</v>
      </c>
      <c r="B51" s="52"/>
      <c r="C51" s="52"/>
      <c r="D51" s="52"/>
      <c r="E51" s="52"/>
      <c r="F51" s="52"/>
      <c r="G51" s="52"/>
      <c r="H51" s="52"/>
      <c r="I51" s="52"/>
      <c r="J51" s="1"/>
      <c r="K51" s="1"/>
      <c r="L51" s="1"/>
    </row>
    <row r="52" spans="1:12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mergeCells count="17">
    <mergeCell ref="J10:J11"/>
    <mergeCell ref="K10:K11"/>
    <mergeCell ref="A50:D50"/>
    <mergeCell ref="A51:I5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25" right="0.25" top="0.75" bottom="0.75" header="0.3" footer="0.3"/>
  <pageSetup scale="83" orientation="landscape" r:id="rId1"/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2024-09-26T17:28:01Z</dcterms:modified>
</cp:coreProperties>
</file>