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E82E7C0-1731-4E0C-AAF5-02EE045665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K46" i="1"/>
  <c r="J47" i="1"/>
  <c r="K47" i="1"/>
  <c r="J48" i="1"/>
  <c r="K48" i="1" s="1"/>
  <c r="J49" i="1"/>
  <c r="K49" i="1" s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 s="1"/>
  <c r="J57" i="1"/>
  <c r="K57" i="1" s="1"/>
  <c r="J58" i="1"/>
  <c r="K58" i="1"/>
  <c r="J36" i="1"/>
  <c r="J37" i="1"/>
  <c r="J38" i="1"/>
  <c r="J39" i="1"/>
  <c r="J40" i="1"/>
  <c r="J41" i="1"/>
  <c r="K41" i="1"/>
  <c r="J42" i="1"/>
  <c r="K42" i="1"/>
  <c r="J43" i="1"/>
  <c r="J44" i="1"/>
  <c r="J32" i="1"/>
  <c r="K32" i="1" s="1"/>
  <c r="J31" i="1"/>
  <c r="K31" i="1" s="1"/>
  <c r="J30" i="1"/>
  <c r="K29" i="1"/>
  <c r="J29" i="1"/>
  <c r="J28" i="1"/>
  <c r="K28" i="1" s="1"/>
  <c r="J27" i="1"/>
  <c r="J26" i="1"/>
  <c r="J25" i="1"/>
  <c r="J24" i="1"/>
  <c r="K24" i="1" s="1"/>
  <c r="J23" i="1"/>
  <c r="K23" i="1" s="1"/>
  <c r="J22" i="1"/>
  <c r="K22" i="1" s="1"/>
  <c r="J20" i="1"/>
  <c r="J19" i="1"/>
  <c r="K18" i="1"/>
  <c r="J18" i="1"/>
  <c r="J17" i="1"/>
  <c r="K17" i="1" s="1"/>
  <c r="J16" i="1"/>
  <c r="K16" i="1" s="1"/>
  <c r="J15" i="1"/>
  <c r="K15" i="1" s="1"/>
  <c r="J14" i="1"/>
  <c r="K14" i="1" s="1"/>
  <c r="J13" i="1"/>
  <c r="K13" i="1" s="1"/>
  <c r="J45" i="1"/>
  <c r="K45" i="1" s="1"/>
  <c r="J35" i="1"/>
  <c r="K35" i="1" s="1"/>
  <c r="J34" i="1"/>
  <c r="K34" i="1" s="1"/>
  <c r="J33" i="1"/>
  <c r="K33" i="1" s="1"/>
  <c r="J21" i="1"/>
  <c r="K21" i="1" s="1"/>
  <c r="J12" i="1"/>
  <c r="K12" i="1" s="1"/>
</calcChain>
</file>

<file path=xl/sharedStrings.xml><?xml version="1.0" encoding="utf-8"?>
<sst xmlns="http://schemas.openxmlformats.org/spreadsheetml/2006/main" count="230" uniqueCount="107">
  <si>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</si>
  <si>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</si>
  <si>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</si>
  <si>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</si>
  <si>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</si>
  <si>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</si>
  <si>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</si>
  <si>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</si>
  <si>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</si>
  <si>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</si>
  <si>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</si>
  <si>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</si>
  <si>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</si>
  <si>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DIRECCIÓN DE OBRAS PORTUARIAS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</si>
  <si>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</si>
  <si>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06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</si>
  <si>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</si>
  <si>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</si>
  <si>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</si>
  <si>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</si>
  <si>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</si>
  <si>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</si>
  <si>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</si>
  <si>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</si>
  <si>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</si>
  <si>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</si>
  <si>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</si>
  <si>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</si>
  <si>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</si>
  <si>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</si>
  <si>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</si>
  <si>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</si>
  <si>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</si>
  <si>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</si>
  <si>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</si>
  <si>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</si>
  <si>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</si>
  <si>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</si>
  <si>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</si>
  <si>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</si>
  <si>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</si>
  <si>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</si>
  <si>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</si>
  <si>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</si>
  <si>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</si>
  <si>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</si>
  <si>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</si>
  <si>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</si>
  <si>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</si>
  <si>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</si>
  <si>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</si>
  <si>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</si>
  <si>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</si>
  <si>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</si>
  <si>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</si>
  <si>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</si>
  <si>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</si>
  <si>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</si>
  <si>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</si>
  <si>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Por Anticipos a Contratistas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</si>
  <si>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</si>
  <si>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</si>
  <si>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</si>
  <si>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027</t>
    </r>
  </si>
  <si>
    <r>
      <rPr>
        <sz val="10"/>
        <rFont val="Times New Roman"/>
      </rPr>
      <t>SUBDERE - Recuperación Región del Maule</t>
    </r>
  </si>
  <si>
    <r>
      <rPr>
        <sz val="10"/>
        <rFont val="Times New Roman"/>
      </rPr>
      <t>300</t>
    </r>
  </si>
  <si>
    <r>
      <rPr>
        <sz val="10"/>
        <rFont val="Times New Roman"/>
      </rPr>
      <t>De Programa de Infraestructura para el  Buen Vivir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</si>
  <si>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</si>
  <si>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</si>
  <si>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</si>
  <si>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</si>
  <si>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</si>
  <si>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</si>
  <si>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</si>
  <si>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</si>
  <si>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</si>
  <si>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</si>
  <si>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</si>
  <si>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</si>
  <si>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500</t>
    </r>
  </si>
  <si>
    <r>
      <rPr>
        <sz val="10"/>
        <rFont val="Times New Roman"/>
      </rPr>
      <t>Bahia Fildes - Armada de Chile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</si>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</sst>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3"/>
  <sheetViews>
    <sheetView tabSelected="1" view="pageBreakPreview" topLeftCell="A9" zoomScale="60" zoomScaleNormal="100" workbookViewId="0">
      <selection activeCell="X14" sqref="X1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8.85546875" customWidth="1"/>
    <col min="7" max="7" width="14.85546875" bestFit="1" customWidth="1"/>
    <col min="8" max="8" width="13.28515625" customWidth="1"/>
    <col min="9" max="9" width="19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4" t="s">
        <v>17</v>
      </c>
      <c r="B9" s="44" t="s">
        <v>18</v>
      </c>
      <c r="C9" s="44" t="s">
        <v>19</v>
      </c>
      <c r="D9" s="4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0" t="s">
        <v>32</v>
      </c>
      <c r="K10" s="30" t="s">
        <v>33</v>
      </c>
      <c r="L10" s="1"/>
    </row>
    <row r="11" spans="1:12" ht="30" customHeight="1" x14ac:dyDescent="0.25">
      <c r="A11" s="45"/>
      <c r="B11" s="45"/>
      <c r="C11" s="45"/>
      <c r="D11" s="45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1"/>
      <c r="K11" s="3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144136143</v>
      </c>
      <c r="F12" s="12">
        <v>153881493</v>
      </c>
      <c r="G12" s="12">
        <v>88895933</v>
      </c>
      <c r="H12" s="12">
        <v>150189860</v>
      </c>
      <c r="I12" s="12">
        <v>142490264</v>
      </c>
      <c r="J12" s="12">
        <f>I12-H12</f>
        <v>-7699596</v>
      </c>
      <c r="K12" s="13">
        <f>(J12/H12)</f>
        <v>-5.1265751229810058E-2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51308</v>
      </c>
      <c r="H13" s="16">
        <v>10</v>
      </c>
      <c r="I13" s="16">
        <v>10</v>
      </c>
      <c r="J13" s="17">
        <f t="shared" ref="J13:J20" si="0">I13-H13</f>
        <v>0</v>
      </c>
      <c r="K13" s="18">
        <f t="shared" ref="K13:K18" si="1">(J13/H13)</f>
        <v>0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51308</v>
      </c>
      <c r="H14" s="16">
        <v>10</v>
      </c>
      <c r="I14" s="16">
        <v>10</v>
      </c>
      <c r="J14" s="17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51308</v>
      </c>
      <c r="H15" s="16">
        <v>10</v>
      </c>
      <c r="I15" s="16">
        <v>10</v>
      </c>
      <c r="J15" s="17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15</v>
      </c>
      <c r="B16" s="14" t="s">
        <v>36</v>
      </c>
      <c r="C16" s="14" t="s">
        <v>36</v>
      </c>
      <c r="D16" s="15" t="s">
        <v>43</v>
      </c>
      <c r="E16" s="16">
        <v>10086</v>
      </c>
      <c r="F16" s="16">
        <v>10086</v>
      </c>
      <c r="G16" s="16">
        <v>7478</v>
      </c>
      <c r="H16" s="16">
        <v>10510</v>
      </c>
      <c r="I16" s="16">
        <v>10510</v>
      </c>
      <c r="J16" s="17">
        <f t="shared" si="0"/>
        <v>0</v>
      </c>
      <c r="K16" s="18">
        <f t="shared" si="1"/>
        <v>0</v>
      </c>
      <c r="L16" s="1"/>
    </row>
    <row r="17" spans="1:12" ht="15" customHeight="1" x14ac:dyDescent="0.25">
      <c r="A17" s="14" t="s">
        <v>44</v>
      </c>
      <c r="B17" s="14" t="s">
        <v>36</v>
      </c>
      <c r="C17" s="14" t="s">
        <v>36</v>
      </c>
      <c r="D17" s="15" t="s">
        <v>45</v>
      </c>
      <c r="E17" s="16">
        <v>125805</v>
      </c>
      <c r="F17" s="16">
        <v>125805</v>
      </c>
      <c r="G17" s="16">
        <v>358431</v>
      </c>
      <c r="H17" s="16">
        <v>131089</v>
      </c>
      <c r="I17" s="16">
        <v>131089</v>
      </c>
      <c r="J17" s="17">
        <f t="shared" si="0"/>
        <v>0</v>
      </c>
      <c r="K17" s="18">
        <f t="shared" si="1"/>
        <v>0</v>
      </c>
      <c r="L17" s="1"/>
    </row>
    <row r="18" spans="1:12" ht="15" customHeight="1" x14ac:dyDescent="0.25">
      <c r="A18" s="14" t="s">
        <v>36</v>
      </c>
      <c r="B18" s="14" t="s">
        <v>46</v>
      </c>
      <c r="C18" s="14" t="s">
        <v>36</v>
      </c>
      <c r="D18" s="15" t="s">
        <v>47</v>
      </c>
      <c r="E18" s="16">
        <v>125805</v>
      </c>
      <c r="F18" s="16">
        <v>125805</v>
      </c>
      <c r="G18" s="16">
        <v>124264</v>
      </c>
      <c r="H18" s="16">
        <v>131089</v>
      </c>
      <c r="I18" s="16">
        <v>131089</v>
      </c>
      <c r="J18" s="17">
        <f t="shared" si="0"/>
        <v>0</v>
      </c>
      <c r="K18" s="18">
        <f t="shared" si="1"/>
        <v>0</v>
      </c>
      <c r="L18" s="1"/>
    </row>
    <row r="19" spans="1:12" ht="15" customHeight="1" x14ac:dyDescent="0.25">
      <c r="A19" s="14" t="s">
        <v>36</v>
      </c>
      <c r="B19" s="14" t="s">
        <v>11</v>
      </c>
      <c r="C19" s="14" t="s">
        <v>36</v>
      </c>
      <c r="D19" s="15" t="s">
        <v>48</v>
      </c>
      <c r="E19" s="16">
        <v>0</v>
      </c>
      <c r="F19" s="16">
        <v>0</v>
      </c>
      <c r="G19" s="16">
        <v>201826</v>
      </c>
      <c r="H19" s="16">
        <v>0</v>
      </c>
      <c r="I19" s="16">
        <v>0</v>
      </c>
      <c r="J19" s="17">
        <f t="shared" si="0"/>
        <v>0</v>
      </c>
      <c r="K19" s="18"/>
      <c r="L19" s="1"/>
    </row>
    <row r="20" spans="1:12" ht="15" customHeight="1" x14ac:dyDescent="0.25">
      <c r="A20" s="14" t="s">
        <v>36</v>
      </c>
      <c r="B20" s="14" t="s">
        <v>49</v>
      </c>
      <c r="C20" s="14" t="s">
        <v>36</v>
      </c>
      <c r="D20" s="15" t="s">
        <v>50</v>
      </c>
      <c r="E20" s="16">
        <v>0</v>
      </c>
      <c r="F20" s="16">
        <v>0</v>
      </c>
      <c r="G20" s="16">
        <v>32341</v>
      </c>
      <c r="H20" s="16">
        <v>0</v>
      </c>
      <c r="I20" s="16">
        <v>0</v>
      </c>
      <c r="J20" s="17">
        <f t="shared" si="0"/>
        <v>0</v>
      </c>
      <c r="K20" s="18"/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138344856</v>
      </c>
      <c r="F21" s="16">
        <v>145352824</v>
      </c>
      <c r="G21" s="16">
        <v>85944879</v>
      </c>
      <c r="H21" s="16">
        <v>144155340</v>
      </c>
      <c r="I21" s="16">
        <v>131311893</v>
      </c>
      <c r="J21" s="16">
        <f>I21-H21</f>
        <v>-12843447</v>
      </c>
      <c r="K21" s="18">
        <f>(J21/H21)</f>
        <v>-8.9094493481823148E-2</v>
      </c>
      <c r="L21" s="1"/>
    </row>
    <row r="22" spans="1:12" ht="15" customHeight="1" x14ac:dyDescent="0.25">
      <c r="A22" s="14" t="s">
        <v>36</v>
      </c>
      <c r="B22" s="14" t="s">
        <v>46</v>
      </c>
      <c r="C22" s="14" t="s">
        <v>36</v>
      </c>
      <c r="D22" s="15" t="s">
        <v>53</v>
      </c>
      <c r="E22" s="16">
        <v>138344856</v>
      </c>
      <c r="F22" s="16">
        <v>145352824</v>
      </c>
      <c r="G22" s="16">
        <v>85944879</v>
      </c>
      <c r="H22" s="16">
        <v>144155340</v>
      </c>
      <c r="I22" s="16">
        <v>131311893</v>
      </c>
      <c r="J22" s="16">
        <f t="shared" ref="J22:J32" si="2">I22-H22</f>
        <v>-12843447</v>
      </c>
      <c r="K22" s="18">
        <f t="shared" ref="K22:K32" si="3">(J22/H22)</f>
        <v>-8.9094493481823148E-2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5175</v>
      </c>
      <c r="F23" s="16">
        <v>5175</v>
      </c>
      <c r="G23" s="16">
        <v>0</v>
      </c>
      <c r="H23" s="16">
        <v>5392</v>
      </c>
      <c r="I23" s="16">
        <v>0</v>
      </c>
      <c r="J23" s="16">
        <f t="shared" si="2"/>
        <v>-5392</v>
      </c>
      <c r="K23" s="18">
        <f t="shared" si="3"/>
        <v>-1</v>
      </c>
      <c r="L23" s="1"/>
    </row>
    <row r="24" spans="1:12" ht="15" customHeight="1" x14ac:dyDescent="0.25">
      <c r="A24" s="14" t="s">
        <v>36</v>
      </c>
      <c r="B24" s="14" t="s">
        <v>56</v>
      </c>
      <c r="C24" s="14" t="s">
        <v>36</v>
      </c>
      <c r="D24" s="15" t="s">
        <v>57</v>
      </c>
      <c r="E24" s="16">
        <v>5175</v>
      </c>
      <c r="F24" s="16">
        <v>5175</v>
      </c>
      <c r="G24" s="16">
        <v>0</v>
      </c>
      <c r="H24" s="16">
        <v>5392</v>
      </c>
      <c r="I24" s="16">
        <v>0</v>
      </c>
      <c r="J24" s="16">
        <f t="shared" si="2"/>
        <v>-5392</v>
      </c>
      <c r="K24" s="18">
        <f t="shared" si="3"/>
        <v>-1</v>
      </c>
      <c r="L24" s="1"/>
    </row>
    <row r="25" spans="1:12" ht="15" customHeight="1" x14ac:dyDescent="0.25">
      <c r="A25" s="14" t="s">
        <v>7</v>
      </c>
      <c r="B25" s="14" t="s">
        <v>36</v>
      </c>
      <c r="C25" s="14" t="s">
        <v>36</v>
      </c>
      <c r="D25" s="15" t="s">
        <v>58</v>
      </c>
      <c r="E25" s="16">
        <v>0</v>
      </c>
      <c r="F25" s="16">
        <v>37826</v>
      </c>
      <c r="G25" s="16">
        <v>1344049</v>
      </c>
      <c r="H25" s="16">
        <v>0</v>
      </c>
      <c r="I25" s="16">
        <v>0</v>
      </c>
      <c r="J25" s="17">
        <f t="shared" si="2"/>
        <v>0</v>
      </c>
      <c r="K25" s="18"/>
      <c r="L25" s="1"/>
    </row>
    <row r="26" spans="1:12" ht="15" customHeight="1" x14ac:dyDescent="0.25">
      <c r="A26" s="14" t="s">
        <v>36</v>
      </c>
      <c r="B26" s="14" t="s">
        <v>15</v>
      </c>
      <c r="C26" s="14" t="s">
        <v>36</v>
      </c>
      <c r="D26" s="15" t="s">
        <v>59</v>
      </c>
      <c r="E26" s="16">
        <v>0</v>
      </c>
      <c r="F26" s="16">
        <v>0</v>
      </c>
      <c r="G26" s="16">
        <v>924085</v>
      </c>
      <c r="H26" s="16">
        <v>0</v>
      </c>
      <c r="I26" s="16">
        <v>0</v>
      </c>
      <c r="J26" s="17">
        <f t="shared" si="2"/>
        <v>0</v>
      </c>
      <c r="K26" s="18"/>
      <c r="L26" s="1"/>
    </row>
    <row r="27" spans="1:12" ht="15" customHeight="1" x14ac:dyDescent="0.25">
      <c r="A27" s="14" t="s">
        <v>36</v>
      </c>
      <c r="B27" s="14" t="s">
        <v>54</v>
      </c>
      <c r="C27" s="14" t="s">
        <v>36</v>
      </c>
      <c r="D27" s="15" t="s">
        <v>60</v>
      </c>
      <c r="E27" s="16">
        <v>0</v>
      </c>
      <c r="F27" s="16">
        <v>37826</v>
      </c>
      <c r="G27" s="16">
        <v>419964</v>
      </c>
      <c r="H27" s="16">
        <v>0</v>
      </c>
      <c r="I27" s="16">
        <v>0</v>
      </c>
      <c r="J27" s="17">
        <f t="shared" si="2"/>
        <v>0</v>
      </c>
      <c r="K27" s="18"/>
      <c r="L27" s="1"/>
    </row>
    <row r="28" spans="1:12" ht="15" customHeight="1" x14ac:dyDescent="0.25">
      <c r="A28" s="14" t="s">
        <v>61</v>
      </c>
      <c r="B28" s="14" t="s">
        <v>36</v>
      </c>
      <c r="C28" s="14" t="s">
        <v>36</v>
      </c>
      <c r="D28" s="15" t="s">
        <v>62</v>
      </c>
      <c r="E28" s="16">
        <v>5650201</v>
      </c>
      <c r="F28" s="16">
        <v>8349757</v>
      </c>
      <c r="G28" s="16">
        <v>1189788</v>
      </c>
      <c r="H28" s="16">
        <v>5887509</v>
      </c>
      <c r="I28" s="16">
        <v>11036752</v>
      </c>
      <c r="J28" s="16">
        <f t="shared" si="2"/>
        <v>5149243</v>
      </c>
      <c r="K28" s="18">
        <f t="shared" si="3"/>
        <v>0.87460469274866504</v>
      </c>
      <c r="L28" s="1"/>
    </row>
    <row r="29" spans="1:12" ht="15" customHeight="1" x14ac:dyDescent="0.25">
      <c r="A29" s="14" t="s">
        <v>36</v>
      </c>
      <c r="B29" s="14" t="s">
        <v>11</v>
      </c>
      <c r="C29" s="14" t="s">
        <v>36</v>
      </c>
      <c r="D29" s="15" t="s">
        <v>40</v>
      </c>
      <c r="E29" s="16">
        <v>5650201</v>
      </c>
      <c r="F29" s="16">
        <v>8349757</v>
      </c>
      <c r="G29" s="16">
        <v>1189788</v>
      </c>
      <c r="H29" s="16">
        <v>5887509</v>
      </c>
      <c r="I29" s="16">
        <v>11036752</v>
      </c>
      <c r="J29" s="16">
        <f t="shared" si="2"/>
        <v>5149243</v>
      </c>
      <c r="K29" s="18">
        <f t="shared" si="3"/>
        <v>0.87460469274866504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63</v>
      </c>
      <c r="D30" s="15" t="s">
        <v>64</v>
      </c>
      <c r="E30" s="16">
        <v>0</v>
      </c>
      <c r="F30" s="16">
        <v>2699556</v>
      </c>
      <c r="G30" s="16">
        <v>0</v>
      </c>
      <c r="H30" s="16">
        <v>0</v>
      </c>
      <c r="I30" s="16">
        <v>0</v>
      </c>
      <c r="J30" s="17">
        <f t="shared" si="2"/>
        <v>0</v>
      </c>
      <c r="K30" s="18"/>
      <c r="L30" s="1"/>
    </row>
    <row r="31" spans="1:12" ht="15" customHeight="1" x14ac:dyDescent="0.25">
      <c r="A31" s="14" t="s">
        <v>36</v>
      </c>
      <c r="B31" s="14" t="s">
        <v>36</v>
      </c>
      <c r="C31" s="14" t="s">
        <v>65</v>
      </c>
      <c r="D31" s="15" t="s">
        <v>66</v>
      </c>
      <c r="E31" s="16">
        <v>5650201</v>
      </c>
      <c r="F31" s="16">
        <v>5650201</v>
      </c>
      <c r="G31" s="16">
        <v>1189788</v>
      </c>
      <c r="H31" s="16">
        <v>5887509</v>
      </c>
      <c r="I31" s="16">
        <v>11036752</v>
      </c>
      <c r="J31" s="16">
        <f t="shared" si="2"/>
        <v>5149243</v>
      </c>
      <c r="K31" s="18">
        <f t="shared" si="3"/>
        <v>0.87460469274866504</v>
      </c>
      <c r="L31" s="1"/>
    </row>
    <row r="32" spans="1:12" ht="15" customHeight="1" x14ac:dyDescent="0.25">
      <c r="A32" s="14" t="s">
        <v>67</v>
      </c>
      <c r="B32" s="14" t="s">
        <v>36</v>
      </c>
      <c r="C32" s="14" t="s">
        <v>36</v>
      </c>
      <c r="D32" s="15" t="s">
        <v>68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7">
        <f t="shared" si="2"/>
        <v>0</v>
      </c>
      <c r="K32" s="18">
        <f t="shared" si="3"/>
        <v>0</v>
      </c>
      <c r="L32" s="1"/>
    </row>
    <row r="33" spans="1:12" ht="15" customHeight="1" x14ac:dyDescent="0.25">
      <c r="A33" s="10" t="s">
        <v>36</v>
      </c>
      <c r="B33" s="10" t="s">
        <v>36</v>
      </c>
      <c r="C33" s="10" t="s">
        <v>36</v>
      </c>
      <c r="D33" s="11" t="s">
        <v>69</v>
      </c>
      <c r="E33" s="12">
        <v>144136143</v>
      </c>
      <c r="F33" s="12">
        <v>153881493</v>
      </c>
      <c r="G33" s="12">
        <v>94822642</v>
      </c>
      <c r="H33" s="12">
        <v>150189860</v>
      </c>
      <c r="I33" s="12">
        <v>142490264</v>
      </c>
      <c r="J33" s="12">
        <f t="shared" ref="J33:J44" si="4">I33-H33</f>
        <v>-7699596</v>
      </c>
      <c r="K33" s="13">
        <f>(J33/H33)</f>
        <v>-5.1265751229810058E-2</v>
      </c>
      <c r="L33" s="1"/>
    </row>
    <row r="34" spans="1:12" ht="15" customHeight="1" x14ac:dyDescent="0.25">
      <c r="A34" s="14" t="s">
        <v>70</v>
      </c>
      <c r="B34" s="14" t="s">
        <v>36</v>
      </c>
      <c r="C34" s="14" t="s">
        <v>36</v>
      </c>
      <c r="D34" s="15" t="s">
        <v>71</v>
      </c>
      <c r="E34" s="16">
        <v>10969694</v>
      </c>
      <c r="F34" s="16">
        <v>10831398</v>
      </c>
      <c r="G34" s="16">
        <v>6718997</v>
      </c>
      <c r="H34" s="16">
        <v>11430423</v>
      </c>
      <c r="I34" s="16">
        <v>11161748</v>
      </c>
      <c r="J34" s="16">
        <f t="shared" si="4"/>
        <v>-268675</v>
      </c>
      <c r="K34" s="18">
        <f>(J34/H34)</f>
        <v>-2.3505254354978813E-2</v>
      </c>
      <c r="L34" s="1"/>
    </row>
    <row r="35" spans="1:12" ht="15" customHeight="1" x14ac:dyDescent="0.25">
      <c r="A35" s="14" t="s">
        <v>72</v>
      </c>
      <c r="B35" s="14" t="s">
        <v>36</v>
      </c>
      <c r="C35" s="14" t="s">
        <v>36</v>
      </c>
      <c r="D35" s="15" t="s">
        <v>73</v>
      </c>
      <c r="E35" s="16">
        <v>770181</v>
      </c>
      <c r="F35" s="16">
        <v>770181</v>
      </c>
      <c r="G35" s="16">
        <v>475450</v>
      </c>
      <c r="H35" s="16">
        <v>802528</v>
      </c>
      <c r="I35" s="16">
        <v>797839</v>
      </c>
      <c r="J35" s="16">
        <f t="shared" si="4"/>
        <v>-4689</v>
      </c>
      <c r="K35" s="18">
        <f>(J35/H35)</f>
        <v>-5.8427867937318077E-3</v>
      </c>
      <c r="L35" s="1"/>
    </row>
    <row r="36" spans="1:12" ht="15" customHeight="1" x14ac:dyDescent="0.25">
      <c r="A36" s="14" t="s">
        <v>74</v>
      </c>
      <c r="B36" s="14" t="s">
        <v>36</v>
      </c>
      <c r="C36" s="14" t="s">
        <v>36</v>
      </c>
      <c r="D36" s="15" t="s">
        <v>75</v>
      </c>
      <c r="E36" s="16">
        <v>0</v>
      </c>
      <c r="F36" s="16">
        <v>60915</v>
      </c>
      <c r="G36" s="16">
        <v>88974</v>
      </c>
      <c r="H36" s="16">
        <v>0</v>
      </c>
      <c r="I36" s="16">
        <v>10</v>
      </c>
      <c r="J36" s="16">
        <f t="shared" si="4"/>
        <v>10</v>
      </c>
      <c r="K36" s="18"/>
      <c r="L36" s="1"/>
    </row>
    <row r="37" spans="1:12" ht="15" customHeight="1" x14ac:dyDescent="0.25">
      <c r="A37" s="26" t="s">
        <v>36</v>
      </c>
      <c r="B37" s="26" t="s">
        <v>56</v>
      </c>
      <c r="C37" s="26" t="s">
        <v>36</v>
      </c>
      <c r="D37" s="27" t="s">
        <v>76</v>
      </c>
      <c r="E37" s="28">
        <v>0</v>
      </c>
      <c r="F37" s="28">
        <v>60915</v>
      </c>
      <c r="G37" s="28">
        <v>88974</v>
      </c>
      <c r="H37" s="28">
        <v>0</v>
      </c>
      <c r="I37" s="28">
        <v>10</v>
      </c>
      <c r="J37" s="28">
        <f t="shared" si="4"/>
        <v>10</v>
      </c>
      <c r="K37" s="29"/>
      <c r="L37" s="1"/>
    </row>
    <row r="38" spans="1:12" ht="15" customHeight="1" x14ac:dyDescent="0.25">
      <c r="A38" s="22" t="s">
        <v>77</v>
      </c>
      <c r="B38" s="22" t="s">
        <v>36</v>
      </c>
      <c r="C38" s="22" t="s">
        <v>36</v>
      </c>
      <c r="D38" s="23" t="s">
        <v>39</v>
      </c>
      <c r="E38" s="24">
        <v>0</v>
      </c>
      <c r="F38" s="24">
        <v>0</v>
      </c>
      <c r="G38" s="24">
        <v>0</v>
      </c>
      <c r="H38" s="24">
        <v>0</v>
      </c>
      <c r="I38" s="24">
        <v>2346274</v>
      </c>
      <c r="J38" s="24">
        <f t="shared" si="4"/>
        <v>2346274</v>
      </c>
      <c r="K38" s="25"/>
      <c r="L38" s="1"/>
    </row>
    <row r="39" spans="1:12" ht="15" customHeight="1" x14ac:dyDescent="0.25">
      <c r="A39" s="14" t="s">
        <v>36</v>
      </c>
      <c r="B39" s="14" t="s">
        <v>11</v>
      </c>
      <c r="C39" s="14" t="s">
        <v>36</v>
      </c>
      <c r="D39" s="15" t="s">
        <v>78</v>
      </c>
      <c r="E39" s="16">
        <v>0</v>
      </c>
      <c r="F39" s="16">
        <v>0</v>
      </c>
      <c r="G39" s="16">
        <v>0</v>
      </c>
      <c r="H39" s="16">
        <v>0</v>
      </c>
      <c r="I39" s="16">
        <v>2346274</v>
      </c>
      <c r="J39" s="16">
        <f t="shared" si="4"/>
        <v>2346274</v>
      </c>
      <c r="K39" s="18"/>
      <c r="L39" s="1"/>
    </row>
    <row r="40" spans="1:12" ht="15" customHeight="1" x14ac:dyDescent="0.25">
      <c r="A40" s="14" t="s">
        <v>36</v>
      </c>
      <c r="B40" s="14" t="s">
        <v>36</v>
      </c>
      <c r="C40" s="14" t="s">
        <v>79</v>
      </c>
      <c r="D40" s="15" t="s">
        <v>80</v>
      </c>
      <c r="E40" s="16">
        <v>0</v>
      </c>
      <c r="F40" s="16">
        <v>0</v>
      </c>
      <c r="G40" s="16">
        <v>0</v>
      </c>
      <c r="H40" s="16">
        <v>0</v>
      </c>
      <c r="I40" s="16">
        <v>2346274</v>
      </c>
      <c r="J40" s="16">
        <f t="shared" si="4"/>
        <v>2346274</v>
      </c>
      <c r="K40" s="18"/>
      <c r="L40" s="1"/>
    </row>
    <row r="41" spans="1:12" ht="15" customHeight="1" x14ac:dyDescent="0.25">
      <c r="A41" s="14" t="s">
        <v>81</v>
      </c>
      <c r="B41" s="14" t="s">
        <v>36</v>
      </c>
      <c r="C41" s="14" t="s">
        <v>36</v>
      </c>
      <c r="D41" s="15" t="s">
        <v>82</v>
      </c>
      <c r="E41" s="16">
        <v>125815</v>
      </c>
      <c r="F41" s="16">
        <v>125815</v>
      </c>
      <c r="G41" s="16">
        <v>0</v>
      </c>
      <c r="H41" s="16">
        <v>131099</v>
      </c>
      <c r="I41" s="16">
        <v>131099</v>
      </c>
      <c r="J41" s="16">
        <f t="shared" si="4"/>
        <v>0</v>
      </c>
      <c r="K41" s="18">
        <f t="shared" ref="K41:K42" si="5">(J41/H41)</f>
        <v>0</v>
      </c>
      <c r="L41" s="1"/>
    </row>
    <row r="42" spans="1:12" ht="15" customHeight="1" x14ac:dyDescent="0.25">
      <c r="A42" s="14" t="s">
        <v>36</v>
      </c>
      <c r="B42" s="14" t="s">
        <v>49</v>
      </c>
      <c r="C42" s="14" t="s">
        <v>36</v>
      </c>
      <c r="D42" s="15" t="s">
        <v>83</v>
      </c>
      <c r="E42" s="16">
        <v>125815</v>
      </c>
      <c r="F42" s="16">
        <v>125815</v>
      </c>
      <c r="G42" s="16">
        <v>0</v>
      </c>
      <c r="H42" s="16">
        <v>131099</v>
      </c>
      <c r="I42" s="16">
        <v>131099</v>
      </c>
      <c r="J42" s="16">
        <f t="shared" si="4"/>
        <v>0</v>
      </c>
      <c r="K42" s="18">
        <f t="shared" si="5"/>
        <v>0</v>
      </c>
      <c r="L42" s="1"/>
    </row>
    <row r="43" spans="1:12" ht="15" customHeight="1" x14ac:dyDescent="0.25">
      <c r="A43" s="14" t="s">
        <v>84</v>
      </c>
      <c r="B43" s="14" t="s">
        <v>36</v>
      </c>
      <c r="C43" s="14" t="s">
        <v>36</v>
      </c>
      <c r="D43" s="15" t="s">
        <v>85</v>
      </c>
      <c r="E43" s="16">
        <v>0</v>
      </c>
      <c r="F43" s="16">
        <v>0</v>
      </c>
      <c r="G43" s="16">
        <v>221826</v>
      </c>
      <c r="H43" s="16">
        <v>0</v>
      </c>
      <c r="I43" s="16">
        <v>0</v>
      </c>
      <c r="J43" s="16">
        <f t="shared" si="4"/>
        <v>0</v>
      </c>
      <c r="K43" s="18"/>
      <c r="L43" s="1"/>
    </row>
    <row r="44" spans="1:12" ht="15" customHeight="1" x14ac:dyDescent="0.25">
      <c r="A44" s="14" t="s">
        <v>36</v>
      </c>
      <c r="B44" s="14" t="s">
        <v>46</v>
      </c>
      <c r="C44" s="14" t="s">
        <v>36</v>
      </c>
      <c r="D44" s="15" t="s">
        <v>86</v>
      </c>
      <c r="E44" s="16">
        <v>0</v>
      </c>
      <c r="F44" s="16">
        <v>0</v>
      </c>
      <c r="G44" s="16">
        <v>221826</v>
      </c>
      <c r="H44" s="16">
        <v>0</v>
      </c>
      <c r="I44" s="16">
        <v>0</v>
      </c>
      <c r="J44" s="16">
        <f t="shared" si="4"/>
        <v>0</v>
      </c>
      <c r="K44" s="18"/>
      <c r="L44" s="1"/>
    </row>
    <row r="45" spans="1:12" ht="15" customHeight="1" x14ac:dyDescent="0.25">
      <c r="A45" s="14" t="s">
        <v>87</v>
      </c>
      <c r="B45" s="14" t="s">
        <v>36</v>
      </c>
      <c r="C45" s="14" t="s">
        <v>36</v>
      </c>
      <c r="D45" s="15" t="s">
        <v>88</v>
      </c>
      <c r="E45" s="16">
        <v>5152528</v>
      </c>
      <c r="F45" s="16">
        <v>5152528</v>
      </c>
      <c r="G45" s="16">
        <v>255657</v>
      </c>
      <c r="H45" s="16">
        <v>5368933</v>
      </c>
      <c r="I45" s="16">
        <v>2635679</v>
      </c>
      <c r="J45" s="16">
        <f t="shared" ref="J45:J54" si="6">I45-H45</f>
        <v>-2733254</v>
      </c>
      <c r="K45" s="18">
        <f t="shared" ref="K45:K54" si="7">(J45/H45)</f>
        <v>-0.5090870010856906</v>
      </c>
      <c r="L45" s="1"/>
    </row>
    <row r="46" spans="1:12" ht="15" customHeight="1" x14ac:dyDescent="0.25">
      <c r="A46" s="14" t="s">
        <v>36</v>
      </c>
      <c r="B46" s="14" t="s">
        <v>56</v>
      </c>
      <c r="C46" s="14" t="s">
        <v>36</v>
      </c>
      <c r="D46" s="15" t="s">
        <v>57</v>
      </c>
      <c r="E46" s="16">
        <v>2918959</v>
      </c>
      <c r="F46" s="16">
        <v>2918959</v>
      </c>
      <c r="G46" s="16">
        <v>200633</v>
      </c>
      <c r="H46" s="16">
        <v>3041555</v>
      </c>
      <c r="I46" s="16">
        <v>167157</v>
      </c>
      <c r="J46" s="16">
        <f t="shared" si="6"/>
        <v>-2874398</v>
      </c>
      <c r="K46" s="18">
        <f t="shared" si="7"/>
        <v>-0.94504225634584937</v>
      </c>
      <c r="L46" s="1"/>
    </row>
    <row r="47" spans="1:12" ht="15" customHeight="1" x14ac:dyDescent="0.25">
      <c r="A47" s="14" t="s">
        <v>36</v>
      </c>
      <c r="B47" s="14" t="s">
        <v>38</v>
      </c>
      <c r="C47" s="14" t="s">
        <v>36</v>
      </c>
      <c r="D47" s="15" t="s">
        <v>89</v>
      </c>
      <c r="E47" s="16">
        <v>188226</v>
      </c>
      <c r="F47" s="16">
        <v>188226</v>
      </c>
      <c r="G47" s="16">
        <v>3456</v>
      </c>
      <c r="H47" s="16">
        <v>196131</v>
      </c>
      <c r="I47" s="16">
        <v>381689</v>
      </c>
      <c r="J47" s="16">
        <f t="shared" si="6"/>
        <v>185558</v>
      </c>
      <c r="K47" s="18">
        <f t="shared" si="7"/>
        <v>0.94609215269386282</v>
      </c>
      <c r="L47" s="1"/>
    </row>
    <row r="48" spans="1:12" ht="15" customHeight="1" x14ac:dyDescent="0.25">
      <c r="A48" s="14" t="s">
        <v>36</v>
      </c>
      <c r="B48" s="14" t="s">
        <v>15</v>
      </c>
      <c r="C48" s="14" t="s">
        <v>36</v>
      </c>
      <c r="D48" s="15" t="s">
        <v>90</v>
      </c>
      <c r="E48" s="16">
        <v>84462</v>
      </c>
      <c r="F48" s="16">
        <v>84462</v>
      </c>
      <c r="G48" s="16">
        <v>26942</v>
      </c>
      <c r="H48" s="16">
        <v>88009</v>
      </c>
      <c r="I48" s="16">
        <v>88089</v>
      </c>
      <c r="J48" s="16">
        <f t="shared" si="6"/>
        <v>80</v>
      </c>
      <c r="K48" s="18">
        <f t="shared" si="7"/>
        <v>9.0899794339215306E-4</v>
      </c>
      <c r="L48" s="1"/>
    </row>
    <row r="49" spans="1:12" ht="15" customHeight="1" x14ac:dyDescent="0.25">
      <c r="A49" s="14" t="s">
        <v>36</v>
      </c>
      <c r="B49" s="14" t="s">
        <v>91</v>
      </c>
      <c r="C49" s="14" t="s">
        <v>36</v>
      </c>
      <c r="D49" s="15" t="s">
        <v>92</v>
      </c>
      <c r="E49" s="16">
        <v>258823</v>
      </c>
      <c r="F49" s="16">
        <v>258823</v>
      </c>
      <c r="G49" s="16">
        <v>23093</v>
      </c>
      <c r="H49" s="16">
        <v>269694</v>
      </c>
      <c r="I49" s="16">
        <v>245787</v>
      </c>
      <c r="J49" s="16">
        <f t="shared" si="6"/>
        <v>-23907</v>
      </c>
      <c r="K49" s="18">
        <f t="shared" si="7"/>
        <v>-8.8644908674275283E-2</v>
      </c>
      <c r="L49" s="1"/>
    </row>
    <row r="50" spans="1:12" ht="15" customHeight="1" x14ac:dyDescent="0.25">
      <c r="A50" s="14" t="s">
        <v>36</v>
      </c>
      <c r="B50" s="14" t="s">
        <v>49</v>
      </c>
      <c r="C50" s="14" t="s">
        <v>36</v>
      </c>
      <c r="D50" s="15" t="s">
        <v>93</v>
      </c>
      <c r="E50" s="16">
        <v>1702058</v>
      </c>
      <c r="F50" s="16">
        <v>1702058</v>
      </c>
      <c r="G50" s="16">
        <v>1533</v>
      </c>
      <c r="H50" s="16">
        <v>1773544</v>
      </c>
      <c r="I50" s="16">
        <v>1752957</v>
      </c>
      <c r="J50" s="16">
        <f t="shared" si="6"/>
        <v>-20587</v>
      </c>
      <c r="K50" s="18">
        <f t="shared" si="7"/>
        <v>-1.1607831550838322E-2</v>
      </c>
      <c r="L50" s="1"/>
    </row>
    <row r="51" spans="1:12" ht="15" customHeight="1" x14ac:dyDescent="0.25">
      <c r="A51" s="14" t="s">
        <v>94</v>
      </c>
      <c r="B51" s="14" t="s">
        <v>36</v>
      </c>
      <c r="C51" s="14" t="s">
        <v>36</v>
      </c>
      <c r="D51" s="15" t="s">
        <v>95</v>
      </c>
      <c r="E51" s="16">
        <v>127117895</v>
      </c>
      <c r="F51" s="16">
        <v>127117895</v>
      </c>
      <c r="G51" s="16">
        <v>77238997</v>
      </c>
      <c r="H51" s="16">
        <v>132456847</v>
      </c>
      <c r="I51" s="16">
        <v>125417585</v>
      </c>
      <c r="J51" s="16">
        <f t="shared" si="6"/>
        <v>-7039262</v>
      </c>
      <c r="K51" s="18">
        <f t="shared" si="7"/>
        <v>-5.3143813698056694E-2</v>
      </c>
      <c r="L51" s="1"/>
    </row>
    <row r="52" spans="1:12" ht="15" customHeight="1" x14ac:dyDescent="0.25">
      <c r="A52" s="14" t="s">
        <v>36</v>
      </c>
      <c r="B52" s="14" t="s">
        <v>46</v>
      </c>
      <c r="C52" s="14" t="s">
        <v>36</v>
      </c>
      <c r="D52" s="15" t="s">
        <v>96</v>
      </c>
      <c r="E52" s="16">
        <v>3606593</v>
      </c>
      <c r="F52" s="16">
        <v>2188293</v>
      </c>
      <c r="G52" s="16">
        <v>941514</v>
      </c>
      <c r="H52" s="16">
        <v>3758070</v>
      </c>
      <c r="I52" s="16">
        <v>2710727</v>
      </c>
      <c r="J52" s="16">
        <f t="shared" si="6"/>
        <v>-1047343</v>
      </c>
      <c r="K52" s="18">
        <f t="shared" si="7"/>
        <v>-0.27869172208074888</v>
      </c>
      <c r="L52" s="1"/>
    </row>
    <row r="53" spans="1:12" ht="15" customHeight="1" x14ac:dyDescent="0.25">
      <c r="A53" s="14" t="s">
        <v>36</v>
      </c>
      <c r="B53" s="14" t="s">
        <v>11</v>
      </c>
      <c r="C53" s="14" t="s">
        <v>36</v>
      </c>
      <c r="D53" s="15" t="s">
        <v>97</v>
      </c>
      <c r="E53" s="16">
        <v>123511302</v>
      </c>
      <c r="F53" s="16">
        <v>124929602</v>
      </c>
      <c r="G53" s="16">
        <v>76297483</v>
      </c>
      <c r="H53" s="16">
        <v>128698777</v>
      </c>
      <c r="I53" s="16">
        <v>122706858</v>
      </c>
      <c r="J53" s="16">
        <f t="shared" si="6"/>
        <v>-5991919</v>
      </c>
      <c r="K53" s="18">
        <f t="shared" si="7"/>
        <v>-4.6557699612017292E-2</v>
      </c>
      <c r="L53" s="1"/>
    </row>
    <row r="54" spans="1:12" ht="15" customHeight="1" x14ac:dyDescent="0.25">
      <c r="A54" s="14" t="s">
        <v>98</v>
      </c>
      <c r="B54" s="14" t="s">
        <v>36</v>
      </c>
      <c r="C54" s="14" t="s">
        <v>36</v>
      </c>
      <c r="D54" s="15" t="s">
        <v>99</v>
      </c>
      <c r="E54" s="16">
        <v>10</v>
      </c>
      <c r="F54" s="16">
        <v>10</v>
      </c>
      <c r="G54" s="16">
        <v>0</v>
      </c>
      <c r="H54" s="16">
        <v>10</v>
      </c>
      <c r="I54" s="16">
        <v>10</v>
      </c>
      <c r="J54" s="16">
        <f t="shared" si="6"/>
        <v>0</v>
      </c>
      <c r="K54" s="18">
        <f t="shared" si="7"/>
        <v>0</v>
      </c>
      <c r="L54" s="1"/>
    </row>
    <row r="55" spans="1:12" ht="15" customHeight="1" x14ac:dyDescent="0.25">
      <c r="A55" s="14" t="s">
        <v>36</v>
      </c>
      <c r="B55" s="14" t="s">
        <v>15</v>
      </c>
      <c r="C55" s="14" t="s">
        <v>36</v>
      </c>
      <c r="D55" s="15" t="s">
        <v>59</v>
      </c>
      <c r="E55" s="16">
        <v>10</v>
      </c>
      <c r="F55" s="16">
        <v>10</v>
      </c>
      <c r="G55" s="16">
        <v>0</v>
      </c>
      <c r="H55" s="16">
        <v>10</v>
      </c>
      <c r="I55" s="16">
        <v>10</v>
      </c>
      <c r="J55" s="16">
        <f t="shared" ref="J55:J58" si="8">I55-H55</f>
        <v>0</v>
      </c>
      <c r="K55" s="18">
        <f t="shared" ref="K55:K58" si="9">(J55/H55)</f>
        <v>0</v>
      </c>
      <c r="L55" s="1"/>
    </row>
    <row r="56" spans="1:12" ht="15" customHeight="1" x14ac:dyDescent="0.25">
      <c r="A56" s="14" t="s">
        <v>100</v>
      </c>
      <c r="B56" s="14" t="s">
        <v>36</v>
      </c>
      <c r="C56" s="14" t="s">
        <v>36</v>
      </c>
      <c r="D56" s="15" t="s">
        <v>101</v>
      </c>
      <c r="E56" s="16">
        <v>10</v>
      </c>
      <c r="F56" s="16">
        <v>9822741</v>
      </c>
      <c r="G56" s="16">
        <v>9822741</v>
      </c>
      <c r="H56" s="16">
        <v>10</v>
      </c>
      <c r="I56" s="16">
        <v>10</v>
      </c>
      <c r="J56" s="16">
        <f t="shared" si="8"/>
        <v>0</v>
      </c>
      <c r="K56" s="18">
        <f t="shared" si="9"/>
        <v>0</v>
      </c>
      <c r="L56" s="1"/>
    </row>
    <row r="57" spans="1:12" ht="15" customHeight="1" x14ac:dyDescent="0.25">
      <c r="A57" s="14" t="s">
        <v>36</v>
      </c>
      <c r="B57" s="14" t="s">
        <v>91</v>
      </c>
      <c r="C57" s="14" t="s">
        <v>36</v>
      </c>
      <c r="D57" s="15" t="s">
        <v>102</v>
      </c>
      <c r="E57" s="16">
        <v>10</v>
      </c>
      <c r="F57" s="16">
        <v>9822741</v>
      </c>
      <c r="G57" s="16">
        <v>9822741</v>
      </c>
      <c r="H57" s="16">
        <v>10</v>
      </c>
      <c r="I57" s="16">
        <v>10</v>
      </c>
      <c r="J57" s="16">
        <f t="shared" si="8"/>
        <v>0</v>
      </c>
      <c r="K57" s="18">
        <f t="shared" si="9"/>
        <v>0</v>
      </c>
      <c r="L57" s="1"/>
    </row>
    <row r="58" spans="1:12" ht="15" customHeight="1" x14ac:dyDescent="0.25">
      <c r="A58" s="14" t="s">
        <v>103</v>
      </c>
      <c r="B58" s="14" t="s">
        <v>36</v>
      </c>
      <c r="C58" s="14" t="s">
        <v>36</v>
      </c>
      <c r="D58" s="15" t="s">
        <v>104</v>
      </c>
      <c r="E58" s="16">
        <v>10</v>
      </c>
      <c r="F58" s="16">
        <v>10</v>
      </c>
      <c r="G58" s="16">
        <v>0</v>
      </c>
      <c r="H58" s="16">
        <v>10</v>
      </c>
      <c r="I58" s="16">
        <v>10</v>
      </c>
      <c r="J58" s="16">
        <f t="shared" si="8"/>
        <v>0</v>
      </c>
      <c r="K58" s="18">
        <f t="shared" si="9"/>
        <v>0</v>
      </c>
      <c r="L58" s="1"/>
    </row>
    <row r="59" spans="1:12" ht="5.2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"/>
    </row>
    <row r="60" spans="1:12" ht="6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" customHeight="1" x14ac:dyDescent="0.25">
      <c r="A61" s="32" t="s">
        <v>105</v>
      </c>
      <c r="B61" s="33"/>
      <c r="C61" s="33"/>
      <c r="D61" s="33"/>
      <c r="E61" s="20">
        <v>144010298</v>
      </c>
      <c r="F61" s="20">
        <v>143932917</v>
      </c>
      <c r="G61" s="20">
        <v>84999901</v>
      </c>
      <c r="H61" s="20">
        <v>150058731</v>
      </c>
      <c r="I61" s="20">
        <v>142359135</v>
      </c>
      <c r="J61" s="20">
        <v>-7699596</v>
      </c>
      <c r="K61" s="21">
        <v>-5.1310549867304954E-2</v>
      </c>
      <c r="L61" s="1"/>
    </row>
    <row r="62" spans="1:12" ht="15" customHeight="1" x14ac:dyDescent="0.25">
      <c r="A62" s="34" t="s">
        <v>106</v>
      </c>
      <c r="B62" s="35"/>
      <c r="C62" s="35"/>
      <c r="D62" s="35"/>
      <c r="E62" s="35"/>
      <c r="F62" s="35"/>
      <c r="G62" s="35"/>
      <c r="H62" s="35"/>
      <c r="I62" s="35"/>
      <c r="J62" s="1"/>
      <c r="K62" s="1"/>
      <c r="L62" s="1"/>
    </row>
    <row r="63" spans="1:12" ht="5.0999999999999996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1:D61"/>
    <mergeCell ref="A62:I6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74803149606299213" bottom="0.74803149606299213" header="0.31496062992125984" footer="0.31496062992125984"/>
  <pageSetup scale="75" fitToWidth="0" fitToHeight="0" orientation="landscape" r:id="rId1"/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2024-09-26T17:29:55Z</dcterms:modified>
</cp:coreProperties>
</file>