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09435DB6-5DDA-4F42-8BD7-6710BCED28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7" i="1"/>
  <c r="J38" i="1"/>
  <c r="K38" i="1" s="1"/>
  <c r="J39" i="1"/>
  <c r="K39" i="1"/>
  <c r="J40" i="1"/>
  <c r="K40" i="1" s="1"/>
  <c r="J41" i="1"/>
  <c r="K41" i="1" s="1"/>
  <c r="J42" i="1"/>
  <c r="K42" i="1"/>
  <c r="J43" i="1"/>
  <c r="J44" i="1"/>
  <c r="J45" i="1"/>
  <c r="J46" i="1"/>
  <c r="K46" i="1"/>
  <c r="J47" i="1"/>
  <c r="J48" i="1"/>
  <c r="J49" i="1"/>
  <c r="J50" i="1"/>
  <c r="K50" i="1" s="1"/>
  <c r="J51" i="1"/>
  <c r="K51" i="1"/>
  <c r="J52" i="1"/>
  <c r="K52" i="1"/>
  <c r="J53" i="1"/>
  <c r="K53" i="1" s="1"/>
  <c r="J54" i="1"/>
  <c r="K54" i="1"/>
  <c r="J55" i="1"/>
  <c r="K55" i="1" s="1"/>
  <c r="J56" i="1"/>
  <c r="K56" i="1"/>
  <c r="J57" i="1"/>
  <c r="K57" i="1"/>
  <c r="J58" i="1"/>
  <c r="K58" i="1"/>
  <c r="J59" i="1"/>
  <c r="K59" i="1"/>
  <c r="J31" i="1"/>
  <c r="K31" i="1" s="1"/>
  <c r="K30" i="1"/>
  <c r="J30" i="1"/>
  <c r="J29" i="1"/>
  <c r="J28" i="1"/>
  <c r="K28" i="1" s="1"/>
  <c r="J27" i="1"/>
  <c r="K27" i="1" s="1"/>
  <c r="J26" i="1"/>
  <c r="J25" i="1"/>
  <c r="K25" i="1" s="1"/>
  <c r="J24" i="1"/>
  <c r="K24" i="1" s="1"/>
  <c r="J23" i="1"/>
  <c r="K23" i="1" s="1"/>
  <c r="K22" i="1"/>
  <c r="J22" i="1"/>
  <c r="J21" i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3" i="1"/>
  <c r="K13" i="1" s="1"/>
  <c r="J14" i="1"/>
  <c r="K14" i="1" s="1"/>
  <c r="J35" i="1"/>
  <c r="K35" i="1" s="1"/>
  <c r="K34" i="1"/>
  <c r="J34" i="1"/>
  <c r="K33" i="1"/>
  <c r="J33" i="1"/>
  <c r="J32" i="1"/>
  <c r="K32" i="1" s="1"/>
  <c r="J12" i="1"/>
  <c r="K12" i="1" s="1"/>
</calcChain>
</file>

<file path=xl/sharedStrings.xml><?xml version="1.0" encoding="utf-8"?>
<sst xmlns="http://schemas.openxmlformats.org/spreadsheetml/2006/main" count="234" uniqueCount="111">
  <si>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</si>
  <si>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</si>
  <si>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</si>
  <si>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</si>
  <si>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</si>
  <si>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</si>
  <si>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</si>
  <si>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</si>
  <si>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</si>
  <si>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</si>
  <si>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</si>
  <si>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</si>
  <si>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</si>
  <si>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DIRECCIÓN DE VIALIDAD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</si>
  <si>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</si>
  <si>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</si>
  <si>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</si>
  <si>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</si>
  <si>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</si>
  <si>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</si>
  <si>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</si>
  <si>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</si>
  <si>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</si>
  <si>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</si>
  <si>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</si>
  <si>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</si>
  <si>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</si>
  <si>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</si>
  <si>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</si>
  <si>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</si>
  <si>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</si>
  <si>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</si>
  <si>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</si>
  <si>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</si>
  <si>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</si>
  <si>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</si>
  <si>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</si>
  <si>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</si>
  <si>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</si>
  <si>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</si>
  <si>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</si>
  <si>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</si>
  <si>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</si>
  <si>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</si>
  <si>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</si>
  <si>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</si>
  <si>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</si>
  <si>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</si>
  <si>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</si>
  <si>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</si>
  <si>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</si>
  <si>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</si>
  <si>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</si>
  <si>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</si>
  <si>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</si>
  <si>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</si>
  <si>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</si>
  <si>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</si>
  <si>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</si>
  <si>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</si>
  <si>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</si>
  <si>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</si>
  <si>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</si>
  <si>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</si>
  <si>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</si>
  <si>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300</t>
    </r>
  </si>
  <si>
    <r>
      <rPr>
        <sz val="10"/>
        <rFont val="Times New Roman"/>
      </rPr>
      <t>De Programa de Infraestructura para el  Buen Vivir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</si>
  <si>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</si>
  <si>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</si>
  <si>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</si>
  <si>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</si>
  <si>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</si>
  <si>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</si>
  <si>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</si>
  <si>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</si>
  <si>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</si>
  <si>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</si>
  <si>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03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</si>
  <si>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</si>
  <si>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</si>
  <si>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</si>
  <si>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Compensación Tránsito con Sobrepeso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</si>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</sst>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9" fillId="34" borderId="14" xfId="0" applyFont="1" applyFill="1" applyBorder="1" applyAlignment="1">
      <alignment horizontal="center" vertical="top" wrapText="1"/>
    </xf>
    <xf numFmtId="0" fontId="9" fillId="35" borderId="14" xfId="0" applyFont="1" applyFill="1" applyBorder="1" applyAlignment="1">
      <alignment horizontal="left" vertical="top" wrapText="1"/>
    </xf>
    <xf numFmtId="3" fontId="9" fillId="36" borderId="14" xfId="0" applyNumberFormat="1" applyFont="1" applyFill="1" applyBorder="1" applyAlignment="1">
      <alignment horizontal="right" vertical="top" wrapText="1"/>
    </xf>
    <xf numFmtId="164" fontId="9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4"/>
  <sheetViews>
    <sheetView tabSelected="1" view="pageBreakPreview" topLeftCell="A9" zoomScale="60" zoomScaleNormal="100" workbookViewId="0">
      <selection activeCell="H10" sqref="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7.28515625" bestFit="1" customWidth="1"/>
    <col min="6" max="6" width="18.42578125" bestFit="1" customWidth="1"/>
    <col min="7" max="7" width="17.5703125" bestFit="1" customWidth="1"/>
    <col min="8" max="8" width="18" bestFit="1" customWidth="1"/>
    <col min="9" max="9" width="20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2119285883</v>
      </c>
      <c r="F12" s="12">
        <v>2254456950</v>
      </c>
      <c r="G12" s="12">
        <v>1236074272</v>
      </c>
      <c r="H12" s="12">
        <v>2208295895</v>
      </c>
      <c r="I12" s="12">
        <v>2199237159</v>
      </c>
      <c r="J12" s="12">
        <f>I12-H12</f>
        <v>-9058736</v>
      </c>
      <c r="K12" s="13">
        <f>(J12/H12)</f>
        <v>-4.1021386764838411E-3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422336</v>
      </c>
      <c r="H13" s="16">
        <v>10</v>
      </c>
      <c r="I13" s="16">
        <v>10</v>
      </c>
      <c r="J13" s="17">
        <f t="shared" ref="J13" si="0">I13-H13</f>
        <v>0</v>
      </c>
      <c r="K13" s="18">
        <f t="shared" ref="K13" si="1">(J13/H13)</f>
        <v>0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422336</v>
      </c>
      <c r="H14" s="16">
        <v>10</v>
      </c>
      <c r="I14" s="16">
        <v>10</v>
      </c>
      <c r="J14" s="16">
        <f t="shared" ref="J14" si="2">I14-H14</f>
        <v>0</v>
      </c>
      <c r="K14" s="18">
        <f t="shared" ref="K14" si="3">(J14/H14)</f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422336</v>
      </c>
      <c r="H15" s="16">
        <v>10</v>
      </c>
      <c r="I15" s="16">
        <v>10</v>
      </c>
      <c r="J15" s="16">
        <f t="shared" ref="J15:J31" si="4">I15-H15</f>
        <v>0</v>
      </c>
      <c r="K15" s="18">
        <f t="shared" ref="K15:K31" si="5">(J15/H15)</f>
        <v>0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124200</v>
      </c>
      <c r="F16" s="16">
        <v>124200</v>
      </c>
      <c r="G16" s="16">
        <v>100503</v>
      </c>
      <c r="H16" s="16">
        <v>129416</v>
      </c>
      <c r="I16" s="16">
        <v>125040</v>
      </c>
      <c r="J16" s="16">
        <f t="shared" si="4"/>
        <v>-4376</v>
      </c>
      <c r="K16" s="18">
        <f t="shared" si="5"/>
        <v>-3.3813438832910922E-2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9912876</v>
      </c>
      <c r="F17" s="16">
        <v>9912876</v>
      </c>
      <c r="G17" s="16">
        <v>5452990</v>
      </c>
      <c r="H17" s="16">
        <v>10329217</v>
      </c>
      <c r="I17" s="16">
        <v>10329217</v>
      </c>
      <c r="J17" s="17">
        <f t="shared" si="4"/>
        <v>0</v>
      </c>
      <c r="K17" s="18">
        <f t="shared" si="5"/>
        <v>0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3119333</v>
      </c>
      <c r="F18" s="16">
        <v>3263123</v>
      </c>
      <c r="G18" s="16">
        <v>11017846</v>
      </c>
      <c r="H18" s="16">
        <v>3250346</v>
      </c>
      <c r="I18" s="16">
        <v>7916473</v>
      </c>
      <c r="J18" s="16">
        <f t="shared" si="4"/>
        <v>4666127</v>
      </c>
      <c r="K18" s="18">
        <f t="shared" si="5"/>
        <v>1.4355785507142931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595382</v>
      </c>
      <c r="F19" s="16">
        <v>595382</v>
      </c>
      <c r="G19" s="16">
        <v>1260809</v>
      </c>
      <c r="H19" s="16">
        <v>620389</v>
      </c>
      <c r="I19" s="16">
        <v>620389</v>
      </c>
      <c r="J19" s="17">
        <f t="shared" si="4"/>
        <v>0</v>
      </c>
      <c r="K19" s="18">
        <f t="shared" si="5"/>
        <v>0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51</v>
      </c>
      <c r="E20" s="16">
        <v>2523951</v>
      </c>
      <c r="F20" s="16">
        <v>2523951</v>
      </c>
      <c r="G20" s="16">
        <v>4542403</v>
      </c>
      <c r="H20" s="16">
        <v>2629957</v>
      </c>
      <c r="I20" s="16">
        <v>7296084</v>
      </c>
      <c r="J20" s="16">
        <f t="shared" si="4"/>
        <v>4666127</v>
      </c>
      <c r="K20" s="18">
        <f t="shared" si="5"/>
        <v>1.7742217838542607</v>
      </c>
      <c r="L20" s="1"/>
    </row>
    <row r="21" spans="1:12" ht="15" customHeight="1" x14ac:dyDescent="0.25">
      <c r="A21" s="14" t="s">
        <v>36</v>
      </c>
      <c r="B21" s="14" t="s">
        <v>52</v>
      </c>
      <c r="C21" s="14" t="s">
        <v>36</v>
      </c>
      <c r="D21" s="15" t="s">
        <v>53</v>
      </c>
      <c r="E21" s="16">
        <v>0</v>
      </c>
      <c r="F21" s="16">
        <v>143790</v>
      </c>
      <c r="G21" s="16">
        <v>5214634</v>
      </c>
      <c r="H21" s="16">
        <v>0</v>
      </c>
      <c r="I21" s="16">
        <v>0</v>
      </c>
      <c r="J21" s="17">
        <f t="shared" si="4"/>
        <v>0</v>
      </c>
      <c r="K21" s="18"/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1844918131</v>
      </c>
      <c r="F22" s="16">
        <v>1851668064</v>
      </c>
      <c r="G22" s="16">
        <v>1089151745</v>
      </c>
      <c r="H22" s="16">
        <v>1922404697</v>
      </c>
      <c r="I22" s="16">
        <v>1928546244</v>
      </c>
      <c r="J22" s="16">
        <f t="shared" si="4"/>
        <v>6141547</v>
      </c>
      <c r="K22" s="18">
        <f t="shared" si="5"/>
        <v>3.1947211789401905E-3</v>
      </c>
      <c r="L22" s="1"/>
    </row>
    <row r="23" spans="1:12" ht="15" customHeight="1" x14ac:dyDescent="0.25">
      <c r="A23" s="14" t="s">
        <v>36</v>
      </c>
      <c r="B23" s="14" t="s">
        <v>49</v>
      </c>
      <c r="C23" s="14" t="s">
        <v>36</v>
      </c>
      <c r="D23" s="15" t="s">
        <v>56</v>
      </c>
      <c r="E23" s="16">
        <v>1844918131</v>
      </c>
      <c r="F23" s="16">
        <v>1851668064</v>
      </c>
      <c r="G23" s="16">
        <v>1089151745</v>
      </c>
      <c r="H23" s="16">
        <v>1922404697</v>
      </c>
      <c r="I23" s="16">
        <v>1928546244</v>
      </c>
      <c r="J23" s="16">
        <f t="shared" si="4"/>
        <v>6141547</v>
      </c>
      <c r="K23" s="18">
        <f t="shared" si="5"/>
        <v>3.1947211789401905E-3</v>
      </c>
      <c r="L23" s="1"/>
    </row>
    <row r="24" spans="1:12" ht="15" customHeight="1" x14ac:dyDescent="0.25">
      <c r="A24" s="14" t="s">
        <v>7</v>
      </c>
      <c r="B24" s="14" t="s">
        <v>36</v>
      </c>
      <c r="C24" s="14" t="s">
        <v>36</v>
      </c>
      <c r="D24" s="15" t="s">
        <v>57</v>
      </c>
      <c r="E24" s="16">
        <v>2423157</v>
      </c>
      <c r="F24" s="16">
        <v>3027339</v>
      </c>
      <c r="G24" s="16">
        <v>8352242</v>
      </c>
      <c r="H24" s="16">
        <v>2524930</v>
      </c>
      <c r="I24" s="16">
        <v>0</v>
      </c>
      <c r="J24" s="16">
        <f t="shared" si="4"/>
        <v>-2524930</v>
      </c>
      <c r="K24" s="18">
        <f t="shared" si="5"/>
        <v>-1</v>
      </c>
      <c r="L24" s="1"/>
    </row>
    <row r="25" spans="1:12" ht="15" customHeight="1" x14ac:dyDescent="0.25">
      <c r="A25" s="14" t="s">
        <v>36</v>
      </c>
      <c r="B25" s="14" t="s">
        <v>43</v>
      </c>
      <c r="C25" s="14" t="s">
        <v>36</v>
      </c>
      <c r="D25" s="15" t="s">
        <v>58</v>
      </c>
      <c r="E25" s="16">
        <v>2423157</v>
      </c>
      <c r="F25" s="16">
        <v>2423157</v>
      </c>
      <c r="G25" s="16">
        <v>3043664</v>
      </c>
      <c r="H25" s="16">
        <v>2524930</v>
      </c>
      <c r="I25" s="16">
        <v>0</v>
      </c>
      <c r="J25" s="16">
        <f t="shared" si="4"/>
        <v>-2524930</v>
      </c>
      <c r="K25" s="18">
        <f t="shared" si="5"/>
        <v>-1</v>
      </c>
      <c r="L25" s="1"/>
    </row>
    <row r="26" spans="1:12" ht="15" customHeight="1" x14ac:dyDescent="0.25">
      <c r="A26" s="14" t="s">
        <v>36</v>
      </c>
      <c r="B26" s="14" t="s">
        <v>59</v>
      </c>
      <c r="C26" s="14" t="s">
        <v>36</v>
      </c>
      <c r="D26" s="15" t="s">
        <v>60</v>
      </c>
      <c r="E26" s="16">
        <v>0</v>
      </c>
      <c r="F26" s="16">
        <v>604182</v>
      </c>
      <c r="G26" s="16">
        <v>5308578</v>
      </c>
      <c r="H26" s="16">
        <v>0</v>
      </c>
      <c r="I26" s="16">
        <v>0</v>
      </c>
      <c r="J26" s="17">
        <f t="shared" si="4"/>
        <v>0</v>
      </c>
      <c r="K26" s="18"/>
      <c r="L26" s="1"/>
    </row>
    <row r="27" spans="1:12" ht="15" customHeight="1" x14ac:dyDescent="0.25">
      <c r="A27" s="14" t="s">
        <v>61</v>
      </c>
      <c r="B27" s="14" t="s">
        <v>36</v>
      </c>
      <c r="C27" s="14" t="s">
        <v>36</v>
      </c>
      <c r="D27" s="15" t="s">
        <v>62</v>
      </c>
      <c r="E27" s="16">
        <v>258788166</v>
      </c>
      <c r="F27" s="16">
        <v>386461328</v>
      </c>
      <c r="G27" s="16">
        <v>121576610</v>
      </c>
      <c r="H27" s="16">
        <v>269657269</v>
      </c>
      <c r="I27" s="16">
        <v>252320165</v>
      </c>
      <c r="J27" s="16">
        <f t="shared" si="4"/>
        <v>-17337104</v>
      </c>
      <c r="K27" s="18">
        <f t="shared" si="5"/>
        <v>-6.429310830111537E-2</v>
      </c>
      <c r="L27" s="1"/>
    </row>
    <row r="28" spans="1:12" ht="15" customHeight="1" x14ac:dyDescent="0.25">
      <c r="A28" s="14" t="s">
        <v>36</v>
      </c>
      <c r="B28" s="14" t="s">
        <v>11</v>
      </c>
      <c r="C28" s="14" t="s">
        <v>36</v>
      </c>
      <c r="D28" s="15" t="s">
        <v>40</v>
      </c>
      <c r="E28" s="16">
        <v>258788166</v>
      </c>
      <c r="F28" s="16">
        <v>386461328</v>
      </c>
      <c r="G28" s="16">
        <v>121576610</v>
      </c>
      <c r="H28" s="16">
        <v>269657269</v>
      </c>
      <c r="I28" s="16">
        <v>252320165</v>
      </c>
      <c r="J28" s="16">
        <f t="shared" si="4"/>
        <v>-17337104</v>
      </c>
      <c r="K28" s="18">
        <f t="shared" si="5"/>
        <v>-6.429310830111537E-2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63</v>
      </c>
      <c r="D29" s="15" t="s">
        <v>64</v>
      </c>
      <c r="E29" s="16">
        <v>0</v>
      </c>
      <c r="F29" s="16">
        <v>127673162</v>
      </c>
      <c r="G29" s="16">
        <v>0</v>
      </c>
      <c r="H29" s="16">
        <v>0</v>
      </c>
      <c r="I29" s="16">
        <v>0</v>
      </c>
      <c r="J29" s="17">
        <f t="shared" si="4"/>
        <v>0</v>
      </c>
      <c r="K29" s="18"/>
      <c r="L29" s="1"/>
    </row>
    <row r="30" spans="1:12" ht="15" customHeight="1" x14ac:dyDescent="0.25">
      <c r="A30" s="14" t="s">
        <v>36</v>
      </c>
      <c r="B30" s="14" t="s">
        <v>36</v>
      </c>
      <c r="C30" s="14" t="s">
        <v>65</v>
      </c>
      <c r="D30" s="15" t="s">
        <v>66</v>
      </c>
      <c r="E30" s="16">
        <v>258788166</v>
      </c>
      <c r="F30" s="16">
        <v>258788166</v>
      </c>
      <c r="G30" s="16">
        <v>121576610</v>
      </c>
      <c r="H30" s="16">
        <v>269657269</v>
      </c>
      <c r="I30" s="16">
        <v>252320165</v>
      </c>
      <c r="J30" s="16">
        <f t="shared" si="4"/>
        <v>-17337104</v>
      </c>
      <c r="K30" s="18">
        <f t="shared" si="5"/>
        <v>-6.429310830111537E-2</v>
      </c>
      <c r="L30" s="1"/>
    </row>
    <row r="31" spans="1:12" ht="15" customHeight="1" x14ac:dyDescent="0.25">
      <c r="A31" s="14" t="s">
        <v>67</v>
      </c>
      <c r="B31" s="14" t="s">
        <v>36</v>
      </c>
      <c r="C31" s="14" t="s">
        <v>36</v>
      </c>
      <c r="D31" s="15" t="s">
        <v>68</v>
      </c>
      <c r="E31" s="16">
        <v>10</v>
      </c>
      <c r="F31" s="16">
        <v>10</v>
      </c>
      <c r="G31" s="16">
        <v>0</v>
      </c>
      <c r="H31" s="16">
        <v>10</v>
      </c>
      <c r="I31" s="16">
        <v>10</v>
      </c>
      <c r="J31" s="17">
        <f t="shared" si="4"/>
        <v>0</v>
      </c>
      <c r="K31" s="18">
        <f t="shared" si="5"/>
        <v>0</v>
      </c>
      <c r="L31" s="1"/>
    </row>
    <row r="32" spans="1:12" ht="15" customHeight="1" x14ac:dyDescent="0.25">
      <c r="A32" s="10" t="s">
        <v>36</v>
      </c>
      <c r="B32" s="10" t="s">
        <v>36</v>
      </c>
      <c r="C32" s="10" t="s">
        <v>36</v>
      </c>
      <c r="D32" s="11" t="s">
        <v>69</v>
      </c>
      <c r="E32" s="12">
        <v>2119285883</v>
      </c>
      <c r="F32" s="12">
        <v>2254456950</v>
      </c>
      <c r="G32" s="12">
        <v>1222973797</v>
      </c>
      <c r="H32" s="12">
        <v>2208295895</v>
      </c>
      <c r="I32" s="12">
        <v>2199237159</v>
      </c>
      <c r="J32" s="12">
        <f>I32-H32</f>
        <v>-9058736</v>
      </c>
      <c r="K32" s="13">
        <f>(J32/H32)</f>
        <v>-4.1021386764838411E-3</v>
      </c>
      <c r="L32" s="1"/>
    </row>
    <row r="33" spans="1:12" ht="15" customHeight="1" x14ac:dyDescent="0.25">
      <c r="A33" s="14" t="s">
        <v>70</v>
      </c>
      <c r="B33" s="14" t="s">
        <v>36</v>
      </c>
      <c r="C33" s="14" t="s">
        <v>36</v>
      </c>
      <c r="D33" s="15" t="s">
        <v>71</v>
      </c>
      <c r="E33" s="16">
        <v>95943048</v>
      </c>
      <c r="F33" s="16">
        <v>94592402</v>
      </c>
      <c r="G33" s="16">
        <v>60473761</v>
      </c>
      <c r="H33" s="16">
        <v>99972660</v>
      </c>
      <c r="I33" s="16">
        <v>99058028</v>
      </c>
      <c r="J33" s="16">
        <f>I33-H33</f>
        <v>-914632</v>
      </c>
      <c r="K33" s="18">
        <f>(J33/H33)</f>
        <v>-9.1488212877400676E-3</v>
      </c>
      <c r="L33" s="1"/>
    </row>
    <row r="34" spans="1:12" ht="15" customHeight="1" x14ac:dyDescent="0.25">
      <c r="A34" s="14" t="s">
        <v>72</v>
      </c>
      <c r="B34" s="14" t="s">
        <v>36</v>
      </c>
      <c r="C34" s="14" t="s">
        <v>36</v>
      </c>
      <c r="D34" s="15" t="s">
        <v>73</v>
      </c>
      <c r="E34" s="16">
        <v>7714436</v>
      </c>
      <c r="F34" s="16">
        <v>7843996</v>
      </c>
      <c r="G34" s="16">
        <v>4962167</v>
      </c>
      <c r="H34" s="16">
        <v>8038444</v>
      </c>
      <c r="I34" s="16">
        <v>8651427</v>
      </c>
      <c r="J34" s="16">
        <f>I34-H34</f>
        <v>612983</v>
      </c>
      <c r="K34" s="18">
        <f>(J34/H34)</f>
        <v>7.6256424750859739E-2</v>
      </c>
      <c r="L34" s="1"/>
    </row>
    <row r="35" spans="1:12" ht="15" customHeight="1" x14ac:dyDescent="0.25">
      <c r="A35" s="14" t="s">
        <v>74</v>
      </c>
      <c r="B35" s="14" t="s">
        <v>36</v>
      </c>
      <c r="C35" s="14" t="s">
        <v>36</v>
      </c>
      <c r="D35" s="15" t="s">
        <v>75</v>
      </c>
      <c r="E35" s="16">
        <v>10</v>
      </c>
      <c r="F35" s="16">
        <v>1100638</v>
      </c>
      <c r="G35" s="16">
        <v>3415705</v>
      </c>
      <c r="H35" s="16">
        <v>10</v>
      </c>
      <c r="I35" s="16">
        <v>20</v>
      </c>
      <c r="J35" s="16">
        <f>I35-H35</f>
        <v>10</v>
      </c>
      <c r="K35" s="18">
        <f>(J35/H35)</f>
        <v>1</v>
      </c>
      <c r="L35" s="1"/>
    </row>
    <row r="36" spans="1:12" ht="15" customHeight="1" x14ac:dyDescent="0.25">
      <c r="A36" s="14" t="s">
        <v>36</v>
      </c>
      <c r="B36" s="14" t="s">
        <v>49</v>
      </c>
      <c r="C36" s="14" t="s">
        <v>36</v>
      </c>
      <c r="D36" s="15" t="s">
        <v>76</v>
      </c>
      <c r="E36" s="16">
        <v>10</v>
      </c>
      <c r="F36" s="16">
        <v>33596</v>
      </c>
      <c r="G36" s="16">
        <v>47256</v>
      </c>
      <c r="H36" s="16">
        <v>10</v>
      </c>
      <c r="I36" s="16">
        <v>10</v>
      </c>
      <c r="J36" s="16">
        <f t="shared" ref="J36:J59" si="6">I36-H36</f>
        <v>0</v>
      </c>
      <c r="K36" s="18">
        <f t="shared" ref="K36:K59" si="7">(J36/H36)</f>
        <v>0</v>
      </c>
      <c r="L36" s="1"/>
    </row>
    <row r="37" spans="1:12" ht="15" customHeight="1" x14ac:dyDescent="0.25">
      <c r="A37" s="26" t="s">
        <v>36</v>
      </c>
      <c r="B37" s="26" t="s">
        <v>109</v>
      </c>
      <c r="C37" s="26" t="s">
        <v>36</v>
      </c>
      <c r="D37" s="27" t="s">
        <v>110</v>
      </c>
      <c r="E37" s="28">
        <v>0</v>
      </c>
      <c r="F37" s="28">
        <v>1067042</v>
      </c>
      <c r="G37" s="28">
        <v>3368449</v>
      </c>
      <c r="H37" s="28">
        <v>0</v>
      </c>
      <c r="I37" s="28">
        <v>10</v>
      </c>
      <c r="J37" s="28">
        <f t="shared" si="6"/>
        <v>10</v>
      </c>
      <c r="K37" s="29"/>
      <c r="L37" s="1"/>
    </row>
    <row r="38" spans="1:12" ht="15" customHeight="1" x14ac:dyDescent="0.25">
      <c r="A38" s="22" t="s">
        <v>78</v>
      </c>
      <c r="B38" s="22" t="s">
        <v>36</v>
      </c>
      <c r="C38" s="22" t="s">
        <v>36</v>
      </c>
      <c r="D38" s="23" t="s">
        <v>39</v>
      </c>
      <c r="E38" s="24">
        <v>1212426</v>
      </c>
      <c r="F38" s="24">
        <v>1212426</v>
      </c>
      <c r="G38" s="24">
        <v>1086221</v>
      </c>
      <c r="H38" s="24">
        <v>1263348</v>
      </c>
      <c r="I38" s="24">
        <v>1263348</v>
      </c>
      <c r="J38" s="24">
        <f t="shared" si="6"/>
        <v>0</v>
      </c>
      <c r="K38" s="25">
        <f t="shared" si="7"/>
        <v>0</v>
      </c>
      <c r="L38" s="1"/>
    </row>
    <row r="39" spans="1:12" ht="15" customHeight="1" x14ac:dyDescent="0.25">
      <c r="A39" s="14" t="s">
        <v>36</v>
      </c>
      <c r="B39" s="14" t="s">
        <v>49</v>
      </c>
      <c r="C39" s="14" t="s">
        <v>36</v>
      </c>
      <c r="D39" s="15" t="s">
        <v>79</v>
      </c>
      <c r="E39" s="16">
        <v>1212426</v>
      </c>
      <c r="F39" s="16">
        <v>1212426</v>
      </c>
      <c r="G39" s="16">
        <v>1086221</v>
      </c>
      <c r="H39" s="16">
        <v>1263348</v>
      </c>
      <c r="I39" s="16">
        <v>1263348</v>
      </c>
      <c r="J39" s="16">
        <f t="shared" si="6"/>
        <v>0</v>
      </c>
      <c r="K39" s="18">
        <f t="shared" si="7"/>
        <v>0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80</v>
      </c>
      <c r="D40" s="15" t="s">
        <v>81</v>
      </c>
      <c r="E40" s="16">
        <v>1212426</v>
      </c>
      <c r="F40" s="16">
        <v>1212426</v>
      </c>
      <c r="G40" s="16">
        <v>1086221</v>
      </c>
      <c r="H40" s="16">
        <v>1263348</v>
      </c>
      <c r="I40" s="16">
        <v>1263348</v>
      </c>
      <c r="J40" s="16">
        <f t="shared" si="6"/>
        <v>0</v>
      </c>
      <c r="K40" s="18">
        <f t="shared" si="7"/>
        <v>0</v>
      </c>
      <c r="L40" s="1"/>
    </row>
    <row r="41" spans="1:12" ht="15" customHeight="1" x14ac:dyDescent="0.25">
      <c r="A41" s="14" t="s">
        <v>82</v>
      </c>
      <c r="B41" s="14" t="s">
        <v>36</v>
      </c>
      <c r="C41" s="14" t="s">
        <v>36</v>
      </c>
      <c r="D41" s="15" t="s">
        <v>83</v>
      </c>
      <c r="E41" s="16">
        <v>595392</v>
      </c>
      <c r="F41" s="16">
        <v>595392</v>
      </c>
      <c r="G41" s="16">
        <v>0</v>
      </c>
      <c r="H41" s="16">
        <v>620399</v>
      </c>
      <c r="I41" s="16">
        <v>620399</v>
      </c>
      <c r="J41" s="16">
        <f t="shared" si="6"/>
        <v>0</v>
      </c>
      <c r="K41" s="18">
        <f t="shared" si="7"/>
        <v>0</v>
      </c>
      <c r="L41" s="1"/>
    </row>
    <row r="42" spans="1:12" ht="15" customHeight="1" x14ac:dyDescent="0.25">
      <c r="A42" s="14" t="s">
        <v>36</v>
      </c>
      <c r="B42" s="14" t="s">
        <v>52</v>
      </c>
      <c r="C42" s="14" t="s">
        <v>36</v>
      </c>
      <c r="D42" s="15" t="s">
        <v>84</v>
      </c>
      <c r="E42" s="16">
        <v>595392</v>
      </c>
      <c r="F42" s="16">
        <v>595392</v>
      </c>
      <c r="G42" s="16">
        <v>0</v>
      </c>
      <c r="H42" s="16">
        <v>620399</v>
      </c>
      <c r="I42" s="16">
        <v>620399</v>
      </c>
      <c r="J42" s="16">
        <f t="shared" si="6"/>
        <v>0</v>
      </c>
      <c r="K42" s="18">
        <f t="shared" si="7"/>
        <v>0</v>
      </c>
      <c r="L42" s="1"/>
    </row>
    <row r="43" spans="1:12" ht="15" customHeight="1" x14ac:dyDescent="0.25">
      <c r="A43" s="14" t="s">
        <v>85</v>
      </c>
      <c r="B43" s="14" t="s">
        <v>36</v>
      </c>
      <c r="C43" s="14" t="s">
        <v>36</v>
      </c>
      <c r="D43" s="15" t="s">
        <v>86</v>
      </c>
      <c r="E43" s="16">
        <v>0</v>
      </c>
      <c r="F43" s="16">
        <v>0</v>
      </c>
      <c r="G43" s="16">
        <v>743600</v>
      </c>
      <c r="H43" s="16">
        <v>0</v>
      </c>
      <c r="I43" s="16">
        <v>0</v>
      </c>
      <c r="J43" s="16">
        <f t="shared" si="6"/>
        <v>0</v>
      </c>
      <c r="K43" s="18"/>
      <c r="L43" s="1"/>
    </row>
    <row r="44" spans="1:12" ht="15" customHeight="1" x14ac:dyDescent="0.25">
      <c r="A44" s="14" t="s">
        <v>36</v>
      </c>
      <c r="B44" s="14" t="s">
        <v>49</v>
      </c>
      <c r="C44" s="14" t="s">
        <v>36</v>
      </c>
      <c r="D44" s="15" t="s">
        <v>87</v>
      </c>
      <c r="E44" s="16">
        <v>0</v>
      </c>
      <c r="F44" s="16">
        <v>0</v>
      </c>
      <c r="G44" s="16">
        <v>360717</v>
      </c>
      <c r="H44" s="16">
        <v>0</v>
      </c>
      <c r="I44" s="16">
        <v>0</v>
      </c>
      <c r="J44" s="16">
        <f t="shared" si="6"/>
        <v>0</v>
      </c>
      <c r="K44" s="18"/>
      <c r="L44" s="1"/>
    </row>
    <row r="45" spans="1:12" ht="15" customHeight="1" x14ac:dyDescent="0.25">
      <c r="A45" s="14" t="s">
        <v>36</v>
      </c>
      <c r="B45" s="14" t="s">
        <v>11</v>
      </c>
      <c r="C45" s="14" t="s">
        <v>36</v>
      </c>
      <c r="D45" s="15" t="s">
        <v>88</v>
      </c>
      <c r="E45" s="16">
        <v>0</v>
      </c>
      <c r="F45" s="16">
        <v>0</v>
      </c>
      <c r="G45" s="16">
        <v>382883</v>
      </c>
      <c r="H45" s="16">
        <v>0</v>
      </c>
      <c r="I45" s="16">
        <v>0</v>
      </c>
      <c r="J45" s="16">
        <f t="shared" si="6"/>
        <v>0</v>
      </c>
      <c r="K45" s="18"/>
      <c r="L45" s="1"/>
    </row>
    <row r="46" spans="1:12" ht="15" customHeight="1" x14ac:dyDescent="0.25">
      <c r="A46" s="14" t="s">
        <v>89</v>
      </c>
      <c r="B46" s="14" t="s">
        <v>36</v>
      </c>
      <c r="C46" s="14" t="s">
        <v>36</v>
      </c>
      <c r="D46" s="15" t="s">
        <v>90</v>
      </c>
      <c r="E46" s="16">
        <v>1135861</v>
      </c>
      <c r="F46" s="16">
        <v>1135861</v>
      </c>
      <c r="G46" s="16">
        <v>53443</v>
      </c>
      <c r="H46" s="16">
        <v>1183567</v>
      </c>
      <c r="I46" s="16">
        <v>6540884</v>
      </c>
      <c r="J46" s="16">
        <f t="shared" si="6"/>
        <v>5357317</v>
      </c>
      <c r="K46" s="18">
        <f t="shared" si="7"/>
        <v>4.5264163330001601</v>
      </c>
      <c r="L46" s="1"/>
    </row>
    <row r="47" spans="1:12" ht="15" customHeight="1" x14ac:dyDescent="0.25">
      <c r="A47" s="14" t="s">
        <v>36</v>
      </c>
      <c r="B47" s="14" t="s">
        <v>77</v>
      </c>
      <c r="C47" s="14" t="s">
        <v>36</v>
      </c>
      <c r="D47" s="15" t="s">
        <v>91</v>
      </c>
      <c r="E47" s="16">
        <v>0</v>
      </c>
      <c r="F47" s="16">
        <v>0</v>
      </c>
      <c r="G47" s="16">
        <v>0</v>
      </c>
      <c r="H47" s="16">
        <v>0</v>
      </c>
      <c r="I47" s="16">
        <v>141608</v>
      </c>
      <c r="J47" s="16">
        <f t="shared" si="6"/>
        <v>141608</v>
      </c>
      <c r="K47" s="18"/>
      <c r="L47" s="1"/>
    </row>
    <row r="48" spans="1:12" ht="15" customHeight="1" x14ac:dyDescent="0.25">
      <c r="A48" s="14" t="s">
        <v>36</v>
      </c>
      <c r="B48" s="14" t="s">
        <v>15</v>
      </c>
      <c r="C48" s="14" t="s">
        <v>36</v>
      </c>
      <c r="D48" s="15" t="s">
        <v>92</v>
      </c>
      <c r="E48" s="16">
        <v>0</v>
      </c>
      <c r="F48" s="16">
        <v>27158</v>
      </c>
      <c r="G48" s="16">
        <v>2901</v>
      </c>
      <c r="H48" s="16">
        <v>0</v>
      </c>
      <c r="I48" s="16">
        <v>0</v>
      </c>
      <c r="J48" s="16">
        <f t="shared" si="6"/>
        <v>0</v>
      </c>
      <c r="K48" s="18"/>
      <c r="L48" s="1"/>
    </row>
    <row r="49" spans="1:12" ht="15" customHeight="1" x14ac:dyDescent="0.25">
      <c r="A49" s="14" t="s">
        <v>36</v>
      </c>
      <c r="B49" s="14" t="s">
        <v>38</v>
      </c>
      <c r="C49" s="14" t="s">
        <v>36</v>
      </c>
      <c r="D49" s="15" t="s">
        <v>93</v>
      </c>
      <c r="E49" s="16">
        <v>0</v>
      </c>
      <c r="F49" s="16">
        <v>0</v>
      </c>
      <c r="G49" s="16">
        <v>0</v>
      </c>
      <c r="H49" s="16">
        <v>0</v>
      </c>
      <c r="I49" s="16">
        <v>5236564</v>
      </c>
      <c r="J49" s="16">
        <f t="shared" si="6"/>
        <v>5236564</v>
      </c>
      <c r="K49" s="18"/>
      <c r="L49" s="1"/>
    </row>
    <row r="50" spans="1:12" ht="15" customHeight="1" x14ac:dyDescent="0.25">
      <c r="A50" s="14" t="s">
        <v>36</v>
      </c>
      <c r="B50" s="14" t="s">
        <v>43</v>
      </c>
      <c r="C50" s="14" t="s">
        <v>36</v>
      </c>
      <c r="D50" s="15" t="s">
        <v>94</v>
      </c>
      <c r="E50" s="16">
        <v>695414</v>
      </c>
      <c r="F50" s="16">
        <v>668256</v>
      </c>
      <c r="G50" s="16">
        <v>1258</v>
      </c>
      <c r="H50" s="16">
        <v>724621</v>
      </c>
      <c r="I50" s="16">
        <v>858686</v>
      </c>
      <c r="J50" s="16">
        <f t="shared" si="6"/>
        <v>134065</v>
      </c>
      <c r="K50" s="18">
        <f t="shared" si="7"/>
        <v>0.18501395902133666</v>
      </c>
      <c r="L50" s="1"/>
    </row>
    <row r="51" spans="1:12" ht="15" customHeight="1" x14ac:dyDescent="0.25">
      <c r="A51" s="14" t="s">
        <v>36</v>
      </c>
      <c r="B51" s="14" t="s">
        <v>45</v>
      </c>
      <c r="C51" s="14" t="s">
        <v>36</v>
      </c>
      <c r="D51" s="15" t="s">
        <v>95</v>
      </c>
      <c r="E51" s="16">
        <v>440447</v>
      </c>
      <c r="F51" s="16">
        <v>440447</v>
      </c>
      <c r="G51" s="16">
        <v>49284</v>
      </c>
      <c r="H51" s="16">
        <v>458946</v>
      </c>
      <c r="I51" s="16">
        <v>304026</v>
      </c>
      <c r="J51" s="16">
        <f t="shared" si="6"/>
        <v>-154920</v>
      </c>
      <c r="K51" s="18">
        <f t="shared" si="7"/>
        <v>-0.33755605234602765</v>
      </c>
      <c r="L51" s="1"/>
    </row>
    <row r="52" spans="1:12" ht="15" customHeight="1" x14ac:dyDescent="0.25">
      <c r="A52" s="14" t="s">
        <v>96</v>
      </c>
      <c r="B52" s="14" t="s">
        <v>36</v>
      </c>
      <c r="C52" s="14" t="s">
        <v>36</v>
      </c>
      <c r="D52" s="15" t="s">
        <v>97</v>
      </c>
      <c r="E52" s="16">
        <v>2012684680</v>
      </c>
      <c r="F52" s="16">
        <v>1938757501</v>
      </c>
      <c r="G52" s="16">
        <v>943020316</v>
      </c>
      <c r="H52" s="16">
        <v>2097217437</v>
      </c>
      <c r="I52" s="16">
        <v>2083103023</v>
      </c>
      <c r="J52" s="16">
        <f t="shared" si="6"/>
        <v>-14114414</v>
      </c>
      <c r="K52" s="18">
        <f t="shared" si="7"/>
        <v>-6.7300670645720935E-3</v>
      </c>
      <c r="L52" s="1"/>
    </row>
    <row r="53" spans="1:12" ht="15" customHeight="1" x14ac:dyDescent="0.25">
      <c r="A53" s="14" t="s">
        <v>36</v>
      </c>
      <c r="B53" s="14" t="s">
        <v>49</v>
      </c>
      <c r="C53" s="14" t="s">
        <v>36</v>
      </c>
      <c r="D53" s="15" t="s">
        <v>98</v>
      </c>
      <c r="E53" s="16">
        <v>7158829</v>
      </c>
      <c r="F53" s="16">
        <v>7158829</v>
      </c>
      <c r="G53" s="16">
        <v>2997233</v>
      </c>
      <c r="H53" s="16">
        <v>7459500</v>
      </c>
      <c r="I53" s="16">
        <v>6877889</v>
      </c>
      <c r="J53" s="16">
        <f t="shared" si="6"/>
        <v>-581611</v>
      </c>
      <c r="K53" s="18">
        <f t="shared" si="7"/>
        <v>-7.7969166834238227E-2</v>
      </c>
      <c r="L53" s="1"/>
    </row>
    <row r="54" spans="1:12" ht="15" customHeight="1" x14ac:dyDescent="0.25">
      <c r="A54" s="14" t="s">
        <v>36</v>
      </c>
      <c r="B54" s="14" t="s">
        <v>11</v>
      </c>
      <c r="C54" s="14" t="s">
        <v>36</v>
      </c>
      <c r="D54" s="15" t="s">
        <v>99</v>
      </c>
      <c r="E54" s="16">
        <v>2005525851</v>
      </c>
      <c r="F54" s="16">
        <v>1931598672</v>
      </c>
      <c r="G54" s="16">
        <v>940023083</v>
      </c>
      <c r="H54" s="16">
        <v>2089757937</v>
      </c>
      <c r="I54" s="16">
        <v>2076225134</v>
      </c>
      <c r="J54" s="16">
        <f t="shared" si="6"/>
        <v>-13532803</v>
      </c>
      <c r="K54" s="18">
        <f t="shared" si="7"/>
        <v>-6.4757753806774987E-3</v>
      </c>
      <c r="L54" s="1"/>
    </row>
    <row r="55" spans="1:12" ht="15" customHeight="1" x14ac:dyDescent="0.25">
      <c r="A55" s="14" t="s">
        <v>100</v>
      </c>
      <c r="B55" s="14" t="s">
        <v>36</v>
      </c>
      <c r="C55" s="14" t="s">
        <v>36</v>
      </c>
      <c r="D55" s="15" t="s">
        <v>101</v>
      </c>
      <c r="E55" s="16">
        <v>10</v>
      </c>
      <c r="F55" s="16">
        <v>10</v>
      </c>
      <c r="G55" s="16">
        <v>0</v>
      </c>
      <c r="H55" s="16">
        <v>10</v>
      </c>
      <c r="I55" s="16">
        <v>10</v>
      </c>
      <c r="J55" s="16">
        <f t="shared" si="6"/>
        <v>0</v>
      </c>
      <c r="K55" s="18">
        <f t="shared" si="7"/>
        <v>0</v>
      </c>
      <c r="L55" s="1"/>
    </row>
    <row r="56" spans="1:12" ht="15" customHeight="1" x14ac:dyDescent="0.25">
      <c r="A56" s="14" t="s">
        <v>36</v>
      </c>
      <c r="B56" s="14" t="s">
        <v>43</v>
      </c>
      <c r="C56" s="14" t="s">
        <v>36</v>
      </c>
      <c r="D56" s="15" t="s">
        <v>58</v>
      </c>
      <c r="E56" s="16">
        <v>10</v>
      </c>
      <c r="F56" s="16">
        <v>10</v>
      </c>
      <c r="G56" s="16">
        <v>0</v>
      </c>
      <c r="H56" s="16">
        <v>10</v>
      </c>
      <c r="I56" s="16">
        <v>10</v>
      </c>
      <c r="J56" s="16">
        <f t="shared" si="6"/>
        <v>0</v>
      </c>
      <c r="K56" s="18">
        <f t="shared" si="7"/>
        <v>0</v>
      </c>
      <c r="L56" s="1"/>
    </row>
    <row r="57" spans="1:12" ht="15" customHeight="1" x14ac:dyDescent="0.25">
      <c r="A57" s="14" t="s">
        <v>102</v>
      </c>
      <c r="B57" s="14" t="s">
        <v>36</v>
      </c>
      <c r="C57" s="14" t="s">
        <v>36</v>
      </c>
      <c r="D57" s="15" t="s">
        <v>103</v>
      </c>
      <c r="E57" s="16">
        <v>10</v>
      </c>
      <c r="F57" s="16">
        <v>209218714</v>
      </c>
      <c r="G57" s="16">
        <v>209218584</v>
      </c>
      <c r="H57" s="16">
        <v>10</v>
      </c>
      <c r="I57" s="16">
        <v>10</v>
      </c>
      <c r="J57" s="16">
        <f t="shared" si="6"/>
        <v>0</v>
      </c>
      <c r="K57" s="18">
        <f t="shared" si="7"/>
        <v>0</v>
      </c>
      <c r="L57" s="1"/>
    </row>
    <row r="58" spans="1:12" ht="15" customHeight="1" x14ac:dyDescent="0.25">
      <c r="A58" s="14" t="s">
        <v>36</v>
      </c>
      <c r="B58" s="14" t="s">
        <v>45</v>
      </c>
      <c r="C58" s="14" t="s">
        <v>36</v>
      </c>
      <c r="D58" s="15" t="s">
        <v>104</v>
      </c>
      <c r="E58" s="16">
        <v>10</v>
      </c>
      <c r="F58" s="16">
        <v>209218714</v>
      </c>
      <c r="G58" s="16">
        <v>209218584</v>
      </c>
      <c r="H58" s="16">
        <v>10</v>
      </c>
      <c r="I58" s="16">
        <v>10</v>
      </c>
      <c r="J58" s="16">
        <f t="shared" si="6"/>
        <v>0</v>
      </c>
      <c r="K58" s="18">
        <f t="shared" si="7"/>
        <v>0</v>
      </c>
      <c r="L58" s="1"/>
    </row>
    <row r="59" spans="1:12" ht="15" customHeight="1" x14ac:dyDescent="0.25">
      <c r="A59" s="14" t="s">
        <v>105</v>
      </c>
      <c r="B59" s="14" t="s">
        <v>36</v>
      </c>
      <c r="C59" s="14" t="s">
        <v>36</v>
      </c>
      <c r="D59" s="15" t="s">
        <v>106</v>
      </c>
      <c r="E59" s="16">
        <v>10</v>
      </c>
      <c r="F59" s="16">
        <v>10</v>
      </c>
      <c r="G59" s="16">
        <v>0</v>
      </c>
      <c r="H59" s="16">
        <v>10</v>
      </c>
      <c r="I59" s="16">
        <v>10</v>
      </c>
      <c r="J59" s="16">
        <f t="shared" si="6"/>
        <v>0</v>
      </c>
      <c r="K59" s="18">
        <f t="shared" si="7"/>
        <v>0</v>
      </c>
      <c r="L59" s="1"/>
    </row>
    <row r="60" spans="1:12" ht="3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"/>
    </row>
    <row r="61" spans="1:12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32" t="s">
        <v>107</v>
      </c>
      <c r="B62" s="33"/>
      <c r="C62" s="33"/>
      <c r="D62" s="33"/>
      <c r="E62" s="20">
        <v>2118690461</v>
      </c>
      <c r="F62" s="20">
        <v>2044642824</v>
      </c>
      <c r="G62" s="20">
        <v>1013755213</v>
      </c>
      <c r="H62" s="20">
        <v>2207675466</v>
      </c>
      <c r="I62" s="20">
        <v>2198616730</v>
      </c>
      <c r="J62" s="20">
        <v>-9058736</v>
      </c>
      <c r="K62" s="21">
        <v>-4.1032915115975658E-3</v>
      </c>
      <c r="L62" s="1"/>
    </row>
    <row r="63" spans="1:12" ht="15" customHeight="1" x14ac:dyDescent="0.25">
      <c r="A63" s="34" t="s">
        <v>108</v>
      </c>
      <c r="B63" s="35"/>
      <c r="C63" s="35"/>
      <c r="D63" s="35"/>
      <c r="E63" s="35"/>
      <c r="F63" s="35"/>
      <c r="G63" s="35"/>
      <c r="H63" s="35"/>
      <c r="I63" s="35"/>
      <c r="J63" s="1"/>
      <c r="K63" s="1"/>
      <c r="L63" s="1"/>
    </row>
    <row r="64" spans="1:12" ht="5.0999999999999996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2:D62"/>
    <mergeCell ref="A63:I63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2024-09-26T17:30:45Z</dcterms:modified>
</cp:coreProperties>
</file>