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F16A1E14-3F9A-4FC5-BCF2-817EE8D39C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analitico'!$A$1:$K$71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7" i="1" l="1"/>
  <c r="J67" i="1"/>
  <c r="J66" i="1"/>
  <c r="K66" i="1" s="1"/>
  <c r="K65" i="1"/>
  <c r="J65" i="1"/>
  <c r="J64" i="1"/>
  <c r="J63" i="1"/>
  <c r="K63" i="1" s="1"/>
  <c r="J62" i="1"/>
  <c r="K62" i="1" s="1"/>
  <c r="J61" i="1"/>
  <c r="K61" i="1" s="1"/>
  <c r="J60" i="1"/>
  <c r="K60" i="1" s="1"/>
  <c r="K59" i="1"/>
  <c r="J59" i="1"/>
  <c r="J58" i="1"/>
  <c r="K58" i="1" s="1"/>
  <c r="J57" i="1"/>
  <c r="K56" i="1"/>
  <c r="J56" i="1"/>
  <c r="J55" i="1"/>
  <c r="K55" i="1" s="1"/>
  <c r="J54" i="1"/>
  <c r="K54" i="1" s="1"/>
  <c r="J53" i="1"/>
  <c r="K53" i="1" s="1"/>
  <c r="J52" i="1"/>
  <c r="K52" i="1" s="1"/>
  <c r="K51" i="1"/>
  <c r="J51" i="1"/>
  <c r="J50" i="1"/>
  <c r="J49" i="1"/>
  <c r="K48" i="1"/>
  <c r="J48" i="1"/>
  <c r="J47" i="1"/>
  <c r="K47" i="1" s="1"/>
  <c r="J46" i="1"/>
  <c r="J45" i="1"/>
  <c r="J44" i="1"/>
  <c r="J43" i="1"/>
  <c r="J42" i="1"/>
  <c r="K42" i="1" s="1"/>
  <c r="K41" i="1"/>
  <c r="J41" i="1"/>
  <c r="K40" i="1"/>
  <c r="J40" i="1"/>
  <c r="J39" i="1"/>
  <c r="K39" i="1" s="1"/>
  <c r="J38" i="1"/>
  <c r="K38" i="1" s="1"/>
  <c r="J37" i="1"/>
  <c r="K37" i="1" s="1"/>
  <c r="J36" i="1"/>
  <c r="J35" i="1"/>
  <c r="J34" i="1"/>
  <c r="K34" i="1" s="1"/>
  <c r="J33" i="1"/>
  <c r="K32" i="1"/>
  <c r="J32" i="1"/>
  <c r="J31" i="1"/>
  <c r="K31" i="1" s="1"/>
  <c r="J30" i="1"/>
  <c r="J29" i="1"/>
  <c r="J28" i="1"/>
  <c r="J27" i="1"/>
  <c r="J26" i="1"/>
  <c r="K26" i="1" s="1"/>
  <c r="K25" i="1"/>
  <c r="J25" i="1"/>
  <c r="J24" i="1"/>
  <c r="J23" i="1"/>
  <c r="K23" i="1" s="1"/>
  <c r="J22" i="1"/>
  <c r="K22" i="1" s="1"/>
  <c r="J21" i="1"/>
  <c r="J20" i="1"/>
  <c r="K20" i="1" s="1"/>
  <c r="K19" i="1"/>
  <c r="J19" i="1"/>
  <c r="J18" i="1"/>
  <c r="K18" i="1" s="1"/>
  <c r="K17" i="1"/>
  <c r="J17" i="1"/>
  <c r="K15" i="1"/>
  <c r="J15" i="1"/>
  <c r="J14" i="1"/>
  <c r="K14" i="1" s="1"/>
  <c r="J13" i="1"/>
  <c r="K13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<sst xmlns="http://schemas.openxmlformats.org/spreadsheetml/2006/main" count="262" uniqueCount="117">
  <si>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</si>
  <si>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</si>
  <si>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</si>
  <si>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</si>
  <si>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</si>
  <si>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OBRAS PÚBLICAS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</si>
  <si>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</si>
  <si>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12</t>
    </r>
  </si>
  <si>
    <r>
      <rPr>
        <sz val="10"/>
        <rFont val="Times New Roman"/>
      </rPr>
      <t>Capítulo:</t>
    </r>
  </si>
  <si>
    <r>
      <rPr>
        <sz val="10"/>
        <rFont val="Times New Roman"/>
      </rPr>
      <t>DIRECCIÓN GENERAL DE OBRAS PÚBLICAS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</si>
  <si>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</si>
  <si>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</si>
  <si>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</si>
  <si>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>DIRECCIÓN DE OBRAS HIDRÁULICAS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</si>
  <si>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</si>
  <si>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03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</si>
  <si>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</si>
  <si>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</si>
  <si>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</si>
  <si>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</si>
  <si>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</si>
  <si>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</si>
  <si>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</si>
  <si>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</si>
  <si>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</si>
  <si>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</si>
  <si>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</si>
  <si>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</si>
  <si>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PPTOS. AÑO 2024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</si>
  <si>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</si>
  <si>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</si>
  <si>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</si>
  <si>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</si>
  <si>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</si>
  <si>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</si>
  <si>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</si>
  <si>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</si>
  <si>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</si>
  <si>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</si>
  <si>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</si>
  <si>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</si>
  <si>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</si>
  <si>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</si>
  <si>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06</t>
    </r>
  </si>
  <si>
    <r>
      <rPr>
        <sz val="10"/>
        <rFont val="Times New Roman"/>
      </rPr>
      <t>RENTAS DE LA PROPIEDAD</t>
    </r>
  </si>
  <si>
    <r>
      <rPr>
        <sz val="10"/>
        <rFont val="Times New Roman"/>
      </rPr>
      <t>07</t>
    </r>
  </si>
  <si>
    <r>
      <rPr>
        <sz val="10"/>
        <rFont val="Times New Roman"/>
      </rPr>
      <t>INGRESOS DE OPERACIÓN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</si>
  <si>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</si>
  <si>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</si>
  <si>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</si>
  <si>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</si>
  <si>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</si>
  <si>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</si>
  <si>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</si>
  <si>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</si>
  <si>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</si>
  <si>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</si>
  <si>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Servicio de la Deuda Externa</t>
    </r>
  </si>
  <si>
    <r>
      <rPr>
        <sz val="10"/>
        <rFont val="Times New Roman"/>
      </rPr>
      <t>10</t>
    </r>
  </si>
  <si>
    <r>
      <rPr>
        <sz val="10"/>
        <rFont val="Times New Roman"/>
      </rPr>
      <t>VENTA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</si>
  <si>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</si>
  <si>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</si>
  <si>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</si>
  <si>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</si>
  <si>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</si>
  <si>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</si>
  <si>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</si>
  <si>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</si>
  <si>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027</t>
    </r>
  </si>
  <si>
    <r>
      <rPr>
        <sz val="10"/>
        <rFont val="Times New Roman"/>
      </rPr>
      <t>SUBDERE - Recuperación Región del Maule</t>
    </r>
  </si>
  <si>
    <r>
      <rPr>
        <sz val="10"/>
        <rFont val="Times New Roman"/>
      </rPr>
      <t>300</t>
    </r>
  </si>
  <si>
    <r>
      <rPr>
        <sz val="10"/>
        <rFont val="Times New Roman"/>
      </rPr>
      <t>De Programa de Infraestructura para el  Buen Vivir</t>
    </r>
  </si>
  <si>
    <r>
      <rPr>
        <sz val="10"/>
        <rFont val="Times New Roman"/>
      </rPr>
      <t>14</t>
    </r>
  </si>
  <si>
    <r>
      <rPr>
        <sz val="10"/>
        <rFont val="Times New Roman"/>
      </rPr>
      <t>ENDEUDAMIENTO</t>
    </r>
  </si>
  <si>
    <r>
      <rPr>
        <sz val="10"/>
        <rFont val="Times New Roman"/>
      </rPr>
      <t>Endeudamiento Externo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</si>
  <si>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</si>
  <si>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</si>
  <si>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</si>
  <si>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</si>
  <si>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</si>
  <si>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</si>
  <si>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</si>
  <si>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</si>
  <si>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</si>
  <si>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Prestaciones Previsionales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</si>
  <si>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</si>
  <si>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</si>
  <si>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</si>
  <si>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234</t>
    </r>
  </si>
  <si>
    <r>
      <rPr>
        <sz val="10"/>
        <rFont val="Times New Roman"/>
      </rPr>
      <t>Conservaciones por Administración Directa-Dirección de Vialidad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</si>
  <si>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</si>
  <si>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</si>
  <si>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</si>
  <si>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</si>
  <si>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</si>
  <si>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</si>
  <si>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</si>
  <si>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</si>
  <si>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Edificios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</si>
  <si>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</si>
  <si>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</si>
  <si>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Otros Activos no Financieros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</si>
  <si>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</si>
  <si>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</si>
  <si>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Estudios Básicos</t>
    </r>
  </si>
  <si>
    <r>
      <rPr>
        <sz val="10"/>
        <rFont val="Times New Roman"/>
      </rPr>
      <t>Proyectos</t>
    </r>
  </si>
  <si>
    <r>
      <rPr>
        <sz val="10"/>
        <rFont val="Times New Roman"/>
      </rPr>
      <t>32</t>
    </r>
  </si>
  <si>
    <r>
      <rPr>
        <sz val="10"/>
        <rFont val="Times New Roman"/>
      </rPr>
      <t>PRÉSTAMOS</t>
    </r>
  </si>
  <si>
    <r>
      <rPr>
        <sz val="10"/>
        <rFont val="Times New Roman"/>
      </rPr>
      <t>Por Anticipos a Contratistas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</si>
  <si>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</si>
  <si>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</si>
  <si>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Intereses Deuda Externa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</si>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</sst>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8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8" borderId="14" xfId="0" applyNumberFormat="1" applyFont="1" applyFill="1" applyBorder="1" applyAlignment="1">
      <alignment horizontal="right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71"/>
  <sheetViews>
    <sheetView tabSelected="1" view="pageBreakPreview" topLeftCell="A13" zoomScale="60" zoomScaleNormal="100" workbookViewId="0">
      <selection activeCell="F28" sqref="F26:F2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5.140625" customWidth="1"/>
    <col min="7" max="8" width="13.28515625" customWidth="1"/>
    <col min="9" max="9" width="16.855468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1"/>
      <c r="K1" s="1"/>
      <c r="L1" s="1"/>
    </row>
    <row r="2" spans="1:12" ht="17.10000000000000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1"/>
      <c r="K2" s="1"/>
      <c r="L2" s="1"/>
    </row>
    <row r="3" spans="1:12" ht="15" customHeight="1" x14ac:dyDescent="0.25">
      <c r="A3" s="48" t="s">
        <v>2</v>
      </c>
      <c r="B3" s="49"/>
      <c r="C3" s="49"/>
      <c r="D3" s="49"/>
      <c r="E3" s="49"/>
      <c r="F3" s="49"/>
      <c r="G3" s="49"/>
      <c r="H3" s="49"/>
      <c r="I3" s="49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50" t="s">
        <v>4</v>
      </c>
      <c r="B5" s="51"/>
      <c r="C5" s="52" t="s">
        <v>5</v>
      </c>
      <c r="D5" s="53"/>
      <c r="E5" s="53"/>
      <c r="F5" s="53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0" t="s">
        <v>12</v>
      </c>
      <c r="B7" s="41"/>
      <c r="C7" s="42" t="s">
        <v>13</v>
      </c>
      <c r="D7" s="43"/>
      <c r="E7" s="43"/>
      <c r="F7" s="43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44" t="s">
        <v>17</v>
      </c>
      <c r="B9" s="44" t="s">
        <v>18</v>
      </c>
      <c r="C9" s="44" t="s">
        <v>19</v>
      </c>
      <c r="D9" s="44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45"/>
      <c r="B10" s="45"/>
      <c r="C10" s="45"/>
      <c r="D10" s="45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30" t="s">
        <v>32</v>
      </c>
      <c r="K10" s="30" t="s">
        <v>33</v>
      </c>
      <c r="L10" s="1"/>
    </row>
    <row r="11" spans="1:12" ht="30" customHeight="1" x14ac:dyDescent="0.25">
      <c r="A11" s="45"/>
      <c r="B11" s="45"/>
      <c r="C11" s="45"/>
      <c r="D11" s="45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1"/>
      <c r="K11" s="3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319408891</v>
      </c>
      <c r="F12" s="12">
        <v>355121319</v>
      </c>
      <c r="G12" s="12">
        <v>204676480</v>
      </c>
      <c r="H12" s="12">
        <v>332824069</v>
      </c>
      <c r="I12" s="12">
        <v>341672252</v>
      </c>
      <c r="J12" s="12">
        <f>I12-H12</f>
        <v>8848183</v>
      </c>
      <c r="K12" s="13">
        <f>(J12/H12)</f>
        <v>2.6585165629953285E-2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10</v>
      </c>
      <c r="F13" s="16">
        <v>10</v>
      </c>
      <c r="G13" s="16">
        <v>61274</v>
      </c>
      <c r="H13" s="16">
        <v>10</v>
      </c>
      <c r="I13" s="16">
        <v>10</v>
      </c>
      <c r="J13" s="17">
        <f t="shared" ref="J13:J15" si="0">I13-H13</f>
        <v>0</v>
      </c>
      <c r="K13" s="18">
        <f t="shared" ref="K13:K15" si="1">(J13/H13)</f>
        <v>0</v>
      </c>
      <c r="L13" s="1"/>
    </row>
    <row r="14" spans="1:12" ht="15" customHeight="1" x14ac:dyDescent="0.25">
      <c r="A14" s="14" t="s">
        <v>36</v>
      </c>
      <c r="B14" s="14" t="s">
        <v>11</v>
      </c>
      <c r="C14" s="14" t="s">
        <v>36</v>
      </c>
      <c r="D14" s="15" t="s">
        <v>40</v>
      </c>
      <c r="E14" s="16">
        <v>10</v>
      </c>
      <c r="F14" s="16">
        <v>10</v>
      </c>
      <c r="G14" s="16">
        <v>61274</v>
      </c>
      <c r="H14" s="16">
        <v>10</v>
      </c>
      <c r="I14" s="16">
        <v>10</v>
      </c>
      <c r="J14" s="17">
        <f t="shared" si="0"/>
        <v>0</v>
      </c>
      <c r="K14" s="18">
        <f t="shared" si="1"/>
        <v>0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10</v>
      </c>
      <c r="F15" s="16">
        <v>10</v>
      </c>
      <c r="G15" s="16">
        <v>61274</v>
      </c>
      <c r="H15" s="16">
        <v>10</v>
      </c>
      <c r="I15" s="16">
        <v>10</v>
      </c>
      <c r="J15" s="17">
        <f t="shared" si="0"/>
        <v>0</v>
      </c>
      <c r="K15" s="18">
        <f t="shared" si="1"/>
        <v>0</v>
      </c>
      <c r="L15" s="1"/>
    </row>
    <row r="16" spans="1:12" ht="15" customHeight="1" x14ac:dyDescent="0.25">
      <c r="A16" s="14" t="s">
        <v>43</v>
      </c>
      <c r="B16" s="14" t="s">
        <v>36</v>
      </c>
      <c r="C16" s="14" t="s">
        <v>36</v>
      </c>
      <c r="D16" s="15" t="s">
        <v>44</v>
      </c>
      <c r="E16" s="16">
        <v>16043</v>
      </c>
      <c r="F16" s="16">
        <v>16043</v>
      </c>
      <c r="G16" s="16">
        <v>10751</v>
      </c>
      <c r="H16" s="16">
        <v>16717</v>
      </c>
      <c r="I16" s="16">
        <v>16776</v>
      </c>
      <c r="J16" s="16">
        <f>I16-H16</f>
        <v>59</v>
      </c>
      <c r="K16" s="18">
        <f>(J16/H16)</f>
        <v>3.5293413890052044E-3</v>
      </c>
      <c r="L16" s="1"/>
    </row>
    <row r="17" spans="1:12" ht="15" customHeight="1" x14ac:dyDescent="0.25">
      <c r="A17" s="14" t="s">
        <v>45</v>
      </c>
      <c r="B17" s="14" t="s">
        <v>36</v>
      </c>
      <c r="C17" s="14" t="s">
        <v>36</v>
      </c>
      <c r="D17" s="15" t="s">
        <v>46</v>
      </c>
      <c r="E17" s="16">
        <v>2588</v>
      </c>
      <c r="F17" s="16">
        <v>2588</v>
      </c>
      <c r="G17" s="16">
        <v>1879069</v>
      </c>
      <c r="H17" s="16">
        <v>2697</v>
      </c>
      <c r="I17" s="16">
        <v>9586</v>
      </c>
      <c r="J17" s="16">
        <f t="shared" ref="J17:J67" si="2">I17-H17</f>
        <v>6889</v>
      </c>
      <c r="K17" s="18">
        <f t="shared" ref="K17:K67" si="3">(J17/H17)</f>
        <v>2.5543196143863551</v>
      </c>
      <c r="L17" s="1"/>
    </row>
    <row r="18" spans="1:12" ht="15" customHeight="1" x14ac:dyDescent="0.25">
      <c r="A18" s="14" t="s">
        <v>47</v>
      </c>
      <c r="B18" s="14" t="s">
        <v>36</v>
      </c>
      <c r="C18" s="14" t="s">
        <v>36</v>
      </c>
      <c r="D18" s="15" t="s">
        <v>48</v>
      </c>
      <c r="E18" s="16">
        <v>300269</v>
      </c>
      <c r="F18" s="16">
        <v>338334</v>
      </c>
      <c r="G18" s="16">
        <v>1051241</v>
      </c>
      <c r="H18" s="16">
        <v>312880</v>
      </c>
      <c r="I18" s="16">
        <v>319998</v>
      </c>
      <c r="J18" s="16">
        <f t="shared" si="2"/>
        <v>7118</v>
      </c>
      <c r="K18" s="18">
        <f t="shared" si="3"/>
        <v>2.2749936077729481E-2</v>
      </c>
      <c r="L18" s="1"/>
    </row>
    <row r="19" spans="1:12" ht="15" customHeight="1" x14ac:dyDescent="0.25">
      <c r="A19" s="14" t="s">
        <v>36</v>
      </c>
      <c r="B19" s="14" t="s">
        <v>49</v>
      </c>
      <c r="C19" s="14" t="s">
        <v>36</v>
      </c>
      <c r="D19" s="15" t="s">
        <v>50</v>
      </c>
      <c r="E19" s="16">
        <v>156973</v>
      </c>
      <c r="F19" s="16">
        <v>156973</v>
      </c>
      <c r="G19" s="16">
        <v>87502</v>
      </c>
      <c r="H19" s="16">
        <v>163566</v>
      </c>
      <c r="I19" s="16">
        <v>167241</v>
      </c>
      <c r="J19" s="16">
        <f t="shared" si="2"/>
        <v>3675</v>
      </c>
      <c r="K19" s="18">
        <f t="shared" si="3"/>
        <v>2.2467994570998864E-2</v>
      </c>
      <c r="L19" s="1"/>
    </row>
    <row r="20" spans="1:12" ht="15" customHeight="1" x14ac:dyDescent="0.25">
      <c r="A20" s="14" t="s">
        <v>36</v>
      </c>
      <c r="B20" s="14" t="s">
        <v>11</v>
      </c>
      <c r="C20" s="14" t="s">
        <v>36</v>
      </c>
      <c r="D20" s="15" t="s">
        <v>51</v>
      </c>
      <c r="E20" s="16">
        <v>143296</v>
      </c>
      <c r="F20" s="16">
        <v>143296</v>
      </c>
      <c r="G20" s="16">
        <v>904774</v>
      </c>
      <c r="H20" s="16">
        <v>149314</v>
      </c>
      <c r="I20" s="16">
        <v>152757</v>
      </c>
      <c r="J20" s="16">
        <f t="shared" si="2"/>
        <v>3443</v>
      </c>
      <c r="K20" s="18">
        <f t="shared" si="3"/>
        <v>2.3058788861057906E-2</v>
      </c>
      <c r="L20" s="1"/>
    </row>
    <row r="21" spans="1:12" ht="15" customHeight="1" x14ac:dyDescent="0.25">
      <c r="A21" s="14" t="s">
        <v>36</v>
      </c>
      <c r="B21" s="14" t="s">
        <v>52</v>
      </c>
      <c r="C21" s="14" t="s">
        <v>36</v>
      </c>
      <c r="D21" s="15" t="s">
        <v>53</v>
      </c>
      <c r="E21" s="16">
        <v>0</v>
      </c>
      <c r="F21" s="16">
        <v>38065</v>
      </c>
      <c r="G21" s="16">
        <v>58965</v>
      </c>
      <c r="H21" s="16">
        <v>0</v>
      </c>
      <c r="I21" s="16">
        <v>0</v>
      </c>
      <c r="J21" s="17">
        <f t="shared" si="2"/>
        <v>0</v>
      </c>
      <c r="K21" s="18"/>
      <c r="L21" s="1"/>
    </row>
    <row r="22" spans="1:12" ht="15" customHeight="1" x14ac:dyDescent="0.25">
      <c r="A22" s="14" t="s">
        <v>54</v>
      </c>
      <c r="B22" s="14" t="s">
        <v>36</v>
      </c>
      <c r="C22" s="14" t="s">
        <v>36</v>
      </c>
      <c r="D22" s="15" t="s">
        <v>55</v>
      </c>
      <c r="E22" s="16">
        <v>307844793</v>
      </c>
      <c r="F22" s="16">
        <v>327127818</v>
      </c>
      <c r="G22" s="16">
        <v>197009504</v>
      </c>
      <c r="H22" s="16">
        <v>320774279</v>
      </c>
      <c r="I22" s="16">
        <v>285708569</v>
      </c>
      <c r="J22" s="16">
        <f t="shared" si="2"/>
        <v>-35065710</v>
      </c>
      <c r="K22" s="18">
        <f t="shared" si="3"/>
        <v>-0.10931584075043622</v>
      </c>
      <c r="L22" s="1"/>
    </row>
    <row r="23" spans="1:12" ht="15" customHeight="1" x14ac:dyDescent="0.25">
      <c r="A23" s="14" t="s">
        <v>36</v>
      </c>
      <c r="B23" s="14" t="s">
        <v>49</v>
      </c>
      <c r="C23" s="14" t="s">
        <v>36</v>
      </c>
      <c r="D23" s="15" t="s">
        <v>56</v>
      </c>
      <c r="E23" s="16">
        <v>307844793</v>
      </c>
      <c r="F23" s="16">
        <v>327127818</v>
      </c>
      <c r="G23" s="16">
        <v>197009504</v>
      </c>
      <c r="H23" s="16">
        <v>320774279</v>
      </c>
      <c r="I23" s="16">
        <v>283856037</v>
      </c>
      <c r="J23" s="16">
        <f t="shared" si="2"/>
        <v>-36918242</v>
      </c>
      <c r="K23" s="18">
        <f t="shared" si="3"/>
        <v>-0.11509102947746007</v>
      </c>
      <c r="L23" s="1"/>
    </row>
    <row r="24" spans="1:12" ht="15" customHeight="1" x14ac:dyDescent="0.25">
      <c r="A24" s="14" t="s">
        <v>36</v>
      </c>
      <c r="B24" s="14" t="s">
        <v>15</v>
      </c>
      <c r="C24" s="14" t="s">
        <v>36</v>
      </c>
      <c r="D24" s="15" t="s">
        <v>57</v>
      </c>
      <c r="E24" s="16">
        <v>0</v>
      </c>
      <c r="F24" s="16">
        <v>0</v>
      </c>
      <c r="G24" s="16">
        <v>0</v>
      </c>
      <c r="H24" s="16">
        <v>0</v>
      </c>
      <c r="I24" s="16">
        <v>1852532</v>
      </c>
      <c r="J24" s="16">
        <f t="shared" si="2"/>
        <v>1852532</v>
      </c>
      <c r="K24" s="18"/>
      <c r="L24" s="1"/>
    </row>
    <row r="25" spans="1:12" ht="15" customHeight="1" x14ac:dyDescent="0.25">
      <c r="A25" s="14" t="s">
        <v>58</v>
      </c>
      <c r="B25" s="14" t="s">
        <v>36</v>
      </c>
      <c r="C25" s="14" t="s">
        <v>36</v>
      </c>
      <c r="D25" s="15" t="s">
        <v>59</v>
      </c>
      <c r="E25" s="16">
        <v>4140</v>
      </c>
      <c r="F25" s="16">
        <v>4140</v>
      </c>
      <c r="G25" s="16">
        <v>0</v>
      </c>
      <c r="H25" s="16">
        <v>4314</v>
      </c>
      <c r="I25" s="16">
        <v>5315</v>
      </c>
      <c r="J25" s="16">
        <f t="shared" si="2"/>
        <v>1001</v>
      </c>
      <c r="K25" s="18">
        <f t="shared" si="3"/>
        <v>0.23203523412146498</v>
      </c>
      <c r="L25" s="1"/>
    </row>
    <row r="26" spans="1:12" ht="15" customHeight="1" x14ac:dyDescent="0.25">
      <c r="A26" s="14" t="s">
        <v>36</v>
      </c>
      <c r="B26" s="14" t="s">
        <v>15</v>
      </c>
      <c r="C26" s="14" t="s">
        <v>36</v>
      </c>
      <c r="D26" s="15" t="s">
        <v>60</v>
      </c>
      <c r="E26" s="16">
        <v>4140</v>
      </c>
      <c r="F26" s="16">
        <v>4140</v>
      </c>
      <c r="G26" s="16">
        <v>0</v>
      </c>
      <c r="H26" s="16">
        <v>4314</v>
      </c>
      <c r="I26" s="16">
        <v>4481</v>
      </c>
      <c r="J26" s="16">
        <f t="shared" si="2"/>
        <v>167</v>
      </c>
      <c r="K26" s="18">
        <f t="shared" si="3"/>
        <v>3.8711172925359298E-2</v>
      </c>
      <c r="L26" s="1"/>
    </row>
    <row r="27" spans="1:12" ht="15" customHeight="1" x14ac:dyDescent="0.25">
      <c r="A27" s="14" t="s">
        <v>36</v>
      </c>
      <c r="B27" s="14" t="s">
        <v>61</v>
      </c>
      <c r="C27" s="14" t="s">
        <v>36</v>
      </c>
      <c r="D27" s="15" t="s">
        <v>62</v>
      </c>
      <c r="E27" s="16">
        <v>0</v>
      </c>
      <c r="F27" s="16">
        <v>0</v>
      </c>
      <c r="G27" s="16">
        <v>0</v>
      </c>
      <c r="H27" s="16">
        <v>0</v>
      </c>
      <c r="I27" s="16">
        <v>417</v>
      </c>
      <c r="J27" s="16">
        <f t="shared" si="2"/>
        <v>417</v>
      </c>
      <c r="K27" s="18"/>
      <c r="L27" s="1"/>
    </row>
    <row r="28" spans="1:12" ht="15" customHeight="1" x14ac:dyDescent="0.25">
      <c r="A28" s="14" t="s">
        <v>36</v>
      </c>
      <c r="B28" s="14" t="s">
        <v>43</v>
      </c>
      <c r="C28" s="14" t="s">
        <v>36</v>
      </c>
      <c r="D28" s="15" t="s">
        <v>63</v>
      </c>
      <c r="E28" s="16">
        <v>0</v>
      </c>
      <c r="F28" s="16">
        <v>0</v>
      </c>
      <c r="G28" s="16">
        <v>0</v>
      </c>
      <c r="H28" s="16">
        <v>0</v>
      </c>
      <c r="I28" s="16">
        <v>417</v>
      </c>
      <c r="J28" s="16">
        <f t="shared" si="2"/>
        <v>417</v>
      </c>
      <c r="K28" s="18"/>
      <c r="L28" s="1"/>
    </row>
    <row r="29" spans="1:12" ht="15" customHeight="1" x14ac:dyDescent="0.25">
      <c r="A29" s="14" t="s">
        <v>7</v>
      </c>
      <c r="B29" s="14" t="s">
        <v>36</v>
      </c>
      <c r="C29" s="14" t="s">
        <v>36</v>
      </c>
      <c r="D29" s="15" t="s">
        <v>64</v>
      </c>
      <c r="E29" s="16">
        <v>0</v>
      </c>
      <c r="F29" s="16">
        <v>32250</v>
      </c>
      <c r="G29" s="16">
        <v>708449</v>
      </c>
      <c r="H29" s="16">
        <v>0</v>
      </c>
      <c r="I29" s="16">
        <v>0</v>
      </c>
      <c r="J29" s="17">
        <f t="shared" si="2"/>
        <v>0</v>
      </c>
      <c r="K29" s="18"/>
      <c r="L29" s="1"/>
    </row>
    <row r="30" spans="1:12" ht="15" customHeight="1" x14ac:dyDescent="0.25">
      <c r="A30" s="14" t="s">
        <v>36</v>
      </c>
      <c r="B30" s="14" t="s">
        <v>58</v>
      </c>
      <c r="C30" s="14" t="s">
        <v>36</v>
      </c>
      <c r="D30" s="15" t="s">
        <v>65</v>
      </c>
      <c r="E30" s="16">
        <v>0</v>
      </c>
      <c r="F30" s="16">
        <v>32250</v>
      </c>
      <c r="G30" s="16">
        <v>708449</v>
      </c>
      <c r="H30" s="16">
        <v>0</v>
      </c>
      <c r="I30" s="16">
        <v>0</v>
      </c>
      <c r="J30" s="17">
        <f t="shared" si="2"/>
        <v>0</v>
      </c>
      <c r="K30" s="18"/>
      <c r="L30" s="1"/>
    </row>
    <row r="31" spans="1:12" ht="15" customHeight="1" x14ac:dyDescent="0.25">
      <c r="A31" s="14" t="s">
        <v>66</v>
      </c>
      <c r="B31" s="14" t="s">
        <v>36</v>
      </c>
      <c r="C31" s="14" t="s">
        <v>36</v>
      </c>
      <c r="D31" s="15" t="s">
        <v>67</v>
      </c>
      <c r="E31" s="16">
        <v>11241038</v>
      </c>
      <c r="F31" s="16">
        <v>27600126</v>
      </c>
      <c r="G31" s="16">
        <v>3956192</v>
      </c>
      <c r="H31" s="16">
        <v>11713162</v>
      </c>
      <c r="I31" s="16">
        <v>12215428</v>
      </c>
      <c r="J31" s="16">
        <f t="shared" si="2"/>
        <v>502266</v>
      </c>
      <c r="K31" s="18">
        <f t="shared" si="3"/>
        <v>4.2880479242069731E-2</v>
      </c>
      <c r="L31" s="1"/>
    </row>
    <row r="32" spans="1:12" ht="15" customHeight="1" x14ac:dyDescent="0.25">
      <c r="A32" s="14" t="s">
        <v>36</v>
      </c>
      <c r="B32" s="14" t="s">
        <v>11</v>
      </c>
      <c r="C32" s="14" t="s">
        <v>36</v>
      </c>
      <c r="D32" s="15" t="s">
        <v>40</v>
      </c>
      <c r="E32" s="16">
        <v>11241038</v>
      </c>
      <c r="F32" s="16">
        <v>27600126</v>
      </c>
      <c r="G32" s="16">
        <v>3956192</v>
      </c>
      <c r="H32" s="16">
        <v>11713162</v>
      </c>
      <c r="I32" s="16">
        <v>12215428</v>
      </c>
      <c r="J32" s="16">
        <f t="shared" si="2"/>
        <v>502266</v>
      </c>
      <c r="K32" s="18">
        <f t="shared" si="3"/>
        <v>4.2880479242069731E-2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68</v>
      </c>
      <c r="D33" s="15" t="s">
        <v>69</v>
      </c>
      <c r="E33" s="16">
        <v>0</v>
      </c>
      <c r="F33" s="16">
        <v>16359088</v>
      </c>
      <c r="G33" s="16">
        <v>0</v>
      </c>
      <c r="H33" s="16">
        <v>0</v>
      </c>
      <c r="I33" s="16">
        <v>0</v>
      </c>
      <c r="J33" s="17">
        <f t="shared" si="2"/>
        <v>0</v>
      </c>
      <c r="K33" s="18"/>
      <c r="L33" s="1"/>
    </row>
    <row r="34" spans="1:12" ht="15" customHeight="1" x14ac:dyDescent="0.25">
      <c r="A34" s="14" t="s">
        <v>36</v>
      </c>
      <c r="B34" s="14" t="s">
        <v>36</v>
      </c>
      <c r="C34" s="14" t="s">
        <v>70</v>
      </c>
      <c r="D34" s="15" t="s">
        <v>71</v>
      </c>
      <c r="E34" s="16">
        <v>11241038</v>
      </c>
      <c r="F34" s="16">
        <v>11241038</v>
      </c>
      <c r="G34" s="16">
        <v>3956192</v>
      </c>
      <c r="H34" s="16">
        <v>11713162</v>
      </c>
      <c r="I34" s="16">
        <v>12215428</v>
      </c>
      <c r="J34" s="16">
        <f t="shared" si="2"/>
        <v>502266</v>
      </c>
      <c r="K34" s="18">
        <f t="shared" si="3"/>
        <v>4.2880479242069731E-2</v>
      </c>
      <c r="L34" s="1"/>
    </row>
    <row r="35" spans="1:12" ht="15" customHeight="1" x14ac:dyDescent="0.25">
      <c r="A35" s="14" t="s">
        <v>72</v>
      </c>
      <c r="B35" s="14" t="s">
        <v>36</v>
      </c>
      <c r="C35" s="14" t="s">
        <v>36</v>
      </c>
      <c r="D35" s="15" t="s">
        <v>73</v>
      </c>
      <c r="E35" s="16">
        <v>0</v>
      </c>
      <c r="F35" s="16">
        <v>0</v>
      </c>
      <c r="G35" s="16">
        <v>0</v>
      </c>
      <c r="H35" s="16">
        <v>0</v>
      </c>
      <c r="I35" s="16">
        <v>43396560</v>
      </c>
      <c r="J35" s="16">
        <f t="shared" si="2"/>
        <v>43396560</v>
      </c>
      <c r="K35" s="18"/>
      <c r="L35" s="1"/>
    </row>
    <row r="36" spans="1:12" ht="15" customHeight="1" x14ac:dyDescent="0.25">
      <c r="A36" s="14" t="s">
        <v>36</v>
      </c>
      <c r="B36" s="14" t="s">
        <v>11</v>
      </c>
      <c r="C36" s="14" t="s">
        <v>36</v>
      </c>
      <c r="D36" s="15" t="s">
        <v>74</v>
      </c>
      <c r="E36" s="16">
        <v>0</v>
      </c>
      <c r="F36" s="16">
        <v>0</v>
      </c>
      <c r="G36" s="16">
        <v>0</v>
      </c>
      <c r="H36" s="16">
        <v>0</v>
      </c>
      <c r="I36" s="16">
        <v>43396560</v>
      </c>
      <c r="J36" s="16">
        <f t="shared" si="2"/>
        <v>43396560</v>
      </c>
      <c r="K36" s="18"/>
      <c r="L36" s="1"/>
    </row>
    <row r="37" spans="1:12" ht="15" customHeight="1" x14ac:dyDescent="0.25">
      <c r="A37" s="14" t="s">
        <v>75</v>
      </c>
      <c r="B37" s="14" t="s">
        <v>36</v>
      </c>
      <c r="C37" s="14" t="s">
        <v>36</v>
      </c>
      <c r="D37" s="15" t="s">
        <v>76</v>
      </c>
      <c r="E37" s="16">
        <v>10</v>
      </c>
      <c r="F37" s="16">
        <v>10</v>
      </c>
      <c r="G37" s="16">
        <v>0</v>
      </c>
      <c r="H37" s="16">
        <v>10</v>
      </c>
      <c r="I37" s="16">
        <v>10</v>
      </c>
      <c r="J37" s="17">
        <f t="shared" si="2"/>
        <v>0</v>
      </c>
      <c r="K37" s="18">
        <f t="shared" si="3"/>
        <v>0</v>
      </c>
      <c r="L37" s="1"/>
    </row>
    <row r="38" spans="1:12" ht="15" customHeight="1" x14ac:dyDescent="0.25">
      <c r="A38" s="10" t="s">
        <v>36</v>
      </c>
      <c r="B38" s="10" t="s">
        <v>36</v>
      </c>
      <c r="C38" s="10" t="s">
        <v>36</v>
      </c>
      <c r="D38" s="11" t="s">
        <v>77</v>
      </c>
      <c r="E38" s="12">
        <v>319408891</v>
      </c>
      <c r="F38" s="12">
        <v>355121319</v>
      </c>
      <c r="G38" s="12">
        <v>220525397</v>
      </c>
      <c r="H38" s="12">
        <v>332824069</v>
      </c>
      <c r="I38" s="12">
        <v>341672252</v>
      </c>
      <c r="J38" s="12">
        <f t="shared" si="2"/>
        <v>8848183</v>
      </c>
      <c r="K38" s="13">
        <f t="shared" si="3"/>
        <v>2.6585165629953285E-2</v>
      </c>
      <c r="L38" s="1"/>
    </row>
    <row r="39" spans="1:12" ht="15" customHeight="1" x14ac:dyDescent="0.25">
      <c r="A39" s="14" t="s">
        <v>78</v>
      </c>
      <c r="B39" s="14" t="s">
        <v>36</v>
      </c>
      <c r="C39" s="14" t="s">
        <v>36</v>
      </c>
      <c r="D39" s="15" t="s">
        <v>79</v>
      </c>
      <c r="E39" s="16">
        <v>21411030</v>
      </c>
      <c r="F39" s="16">
        <v>21098538</v>
      </c>
      <c r="G39" s="16">
        <v>13431445</v>
      </c>
      <c r="H39" s="16">
        <v>22310295</v>
      </c>
      <c r="I39" s="16">
        <v>23029924</v>
      </c>
      <c r="J39" s="16">
        <f t="shared" si="2"/>
        <v>719629</v>
      </c>
      <c r="K39" s="18">
        <f t="shared" si="3"/>
        <v>3.2255467711206867E-2</v>
      </c>
      <c r="L39" s="1"/>
    </row>
    <row r="40" spans="1:12" ht="15" customHeight="1" x14ac:dyDescent="0.25">
      <c r="A40" s="26" t="s">
        <v>80</v>
      </c>
      <c r="B40" s="26" t="s">
        <v>36</v>
      </c>
      <c r="C40" s="26" t="s">
        <v>36</v>
      </c>
      <c r="D40" s="27" t="s">
        <v>81</v>
      </c>
      <c r="E40" s="28">
        <v>1282366</v>
      </c>
      <c r="F40" s="28">
        <v>1682366</v>
      </c>
      <c r="G40" s="28">
        <v>829899</v>
      </c>
      <c r="H40" s="28">
        <v>1336230</v>
      </c>
      <c r="I40" s="28">
        <v>6419014</v>
      </c>
      <c r="J40" s="28">
        <f t="shared" si="2"/>
        <v>5082784</v>
      </c>
      <c r="K40" s="29">
        <f t="shared" si="3"/>
        <v>3.8038241919430038</v>
      </c>
      <c r="L40" s="1"/>
    </row>
    <row r="41" spans="1:12" ht="15" customHeight="1" x14ac:dyDescent="0.25">
      <c r="A41" s="22" t="s">
        <v>82</v>
      </c>
      <c r="B41" s="22" t="s">
        <v>36</v>
      </c>
      <c r="C41" s="22" t="s">
        <v>36</v>
      </c>
      <c r="D41" s="23" t="s">
        <v>83</v>
      </c>
      <c r="E41" s="24">
        <v>10</v>
      </c>
      <c r="F41" s="24">
        <v>137554</v>
      </c>
      <c r="G41" s="24">
        <v>404967</v>
      </c>
      <c r="H41" s="24">
        <v>10</v>
      </c>
      <c r="I41" s="24">
        <v>20</v>
      </c>
      <c r="J41" s="24">
        <f t="shared" si="2"/>
        <v>10</v>
      </c>
      <c r="K41" s="25">
        <f t="shared" si="3"/>
        <v>1</v>
      </c>
      <c r="L41" s="1"/>
    </row>
    <row r="42" spans="1:12" ht="15" customHeight="1" x14ac:dyDescent="0.25">
      <c r="A42" s="14" t="s">
        <v>36</v>
      </c>
      <c r="B42" s="14" t="s">
        <v>49</v>
      </c>
      <c r="C42" s="14" t="s">
        <v>36</v>
      </c>
      <c r="D42" s="15" t="s">
        <v>84</v>
      </c>
      <c r="E42" s="16">
        <v>10</v>
      </c>
      <c r="F42" s="16">
        <v>10290</v>
      </c>
      <c r="G42" s="16">
        <v>24679</v>
      </c>
      <c r="H42" s="16">
        <v>10</v>
      </c>
      <c r="I42" s="16">
        <v>10</v>
      </c>
      <c r="J42" s="17">
        <f t="shared" si="2"/>
        <v>0</v>
      </c>
      <c r="K42" s="18">
        <f t="shared" si="3"/>
        <v>0</v>
      </c>
      <c r="L42" s="1"/>
    </row>
    <row r="43" spans="1:12" ht="15" customHeight="1" x14ac:dyDescent="0.25">
      <c r="A43" s="14" t="s">
        <v>36</v>
      </c>
      <c r="B43" s="14" t="s">
        <v>15</v>
      </c>
      <c r="C43" s="14" t="s">
        <v>36</v>
      </c>
      <c r="D43" s="15" t="s">
        <v>85</v>
      </c>
      <c r="E43" s="16">
        <v>0</v>
      </c>
      <c r="F43" s="16">
        <v>127264</v>
      </c>
      <c r="G43" s="16">
        <v>380288</v>
      </c>
      <c r="H43" s="16">
        <v>0</v>
      </c>
      <c r="I43" s="16">
        <v>10</v>
      </c>
      <c r="J43" s="16">
        <f t="shared" si="2"/>
        <v>10</v>
      </c>
      <c r="K43" s="18"/>
      <c r="L43" s="1"/>
    </row>
    <row r="44" spans="1:12" ht="15" customHeight="1" x14ac:dyDescent="0.25">
      <c r="A44" s="14" t="s">
        <v>86</v>
      </c>
      <c r="B44" s="14" t="s">
        <v>36</v>
      </c>
      <c r="C44" s="14" t="s">
        <v>36</v>
      </c>
      <c r="D44" s="15" t="s">
        <v>39</v>
      </c>
      <c r="E44" s="16">
        <v>0</v>
      </c>
      <c r="F44" s="16">
        <v>0</v>
      </c>
      <c r="G44" s="16">
        <v>0</v>
      </c>
      <c r="H44" s="16">
        <v>0</v>
      </c>
      <c r="I44" s="16">
        <v>848188</v>
      </c>
      <c r="J44" s="16">
        <f t="shared" si="2"/>
        <v>848188</v>
      </c>
      <c r="K44" s="18"/>
      <c r="L44" s="1"/>
    </row>
    <row r="45" spans="1:12" ht="15" customHeight="1" x14ac:dyDescent="0.25">
      <c r="A45" s="14" t="s">
        <v>36</v>
      </c>
      <c r="B45" s="14" t="s">
        <v>11</v>
      </c>
      <c r="C45" s="14" t="s">
        <v>36</v>
      </c>
      <c r="D45" s="15" t="s">
        <v>87</v>
      </c>
      <c r="E45" s="16">
        <v>0</v>
      </c>
      <c r="F45" s="16">
        <v>0</v>
      </c>
      <c r="G45" s="16">
        <v>0</v>
      </c>
      <c r="H45" s="16">
        <v>0</v>
      </c>
      <c r="I45" s="16">
        <v>848188</v>
      </c>
      <c r="J45" s="16">
        <f t="shared" si="2"/>
        <v>848188</v>
      </c>
      <c r="K45" s="18"/>
      <c r="L45" s="1"/>
    </row>
    <row r="46" spans="1:12" ht="27" customHeight="1" x14ac:dyDescent="0.25">
      <c r="A46" s="14" t="s">
        <v>36</v>
      </c>
      <c r="B46" s="14" t="s">
        <v>36</v>
      </c>
      <c r="C46" s="14" t="s">
        <v>88</v>
      </c>
      <c r="D46" s="15" t="s">
        <v>89</v>
      </c>
      <c r="E46" s="16">
        <v>0</v>
      </c>
      <c r="F46" s="16">
        <v>0</v>
      </c>
      <c r="G46" s="16">
        <v>0</v>
      </c>
      <c r="H46" s="16">
        <v>0</v>
      </c>
      <c r="I46" s="16">
        <v>848188</v>
      </c>
      <c r="J46" s="16">
        <f t="shared" si="2"/>
        <v>848188</v>
      </c>
      <c r="K46" s="18"/>
      <c r="L46" s="1"/>
    </row>
    <row r="47" spans="1:12" ht="15" customHeight="1" x14ac:dyDescent="0.25">
      <c r="A47" s="14" t="s">
        <v>90</v>
      </c>
      <c r="B47" s="14" t="s">
        <v>36</v>
      </c>
      <c r="C47" s="14" t="s">
        <v>36</v>
      </c>
      <c r="D47" s="15" t="s">
        <v>91</v>
      </c>
      <c r="E47" s="16">
        <v>156983</v>
      </c>
      <c r="F47" s="16">
        <v>156983</v>
      </c>
      <c r="G47" s="16">
        <v>0</v>
      </c>
      <c r="H47" s="16">
        <v>163576</v>
      </c>
      <c r="I47" s="16">
        <v>167251</v>
      </c>
      <c r="J47" s="16">
        <f t="shared" si="2"/>
        <v>3675</v>
      </c>
      <c r="K47" s="18">
        <f t="shared" si="3"/>
        <v>2.2466621020198561E-2</v>
      </c>
      <c r="L47" s="1"/>
    </row>
    <row r="48" spans="1:12" ht="15" customHeight="1" x14ac:dyDescent="0.25">
      <c r="A48" s="14" t="s">
        <v>36</v>
      </c>
      <c r="B48" s="14" t="s">
        <v>52</v>
      </c>
      <c r="C48" s="14" t="s">
        <v>36</v>
      </c>
      <c r="D48" s="15" t="s">
        <v>92</v>
      </c>
      <c r="E48" s="16">
        <v>156983</v>
      </c>
      <c r="F48" s="16">
        <v>156983</v>
      </c>
      <c r="G48" s="16">
        <v>0</v>
      </c>
      <c r="H48" s="16">
        <v>163576</v>
      </c>
      <c r="I48" s="16">
        <v>167251</v>
      </c>
      <c r="J48" s="16">
        <f t="shared" si="2"/>
        <v>3675</v>
      </c>
      <c r="K48" s="18">
        <f t="shared" si="3"/>
        <v>2.2466621020198561E-2</v>
      </c>
      <c r="L48" s="1"/>
    </row>
    <row r="49" spans="1:12" ht="15" customHeight="1" x14ac:dyDescent="0.25">
      <c r="A49" s="14" t="s">
        <v>93</v>
      </c>
      <c r="B49" s="14" t="s">
        <v>36</v>
      </c>
      <c r="C49" s="14" t="s">
        <v>36</v>
      </c>
      <c r="D49" s="15" t="s">
        <v>94</v>
      </c>
      <c r="E49" s="16">
        <v>0</v>
      </c>
      <c r="F49" s="16">
        <v>7052</v>
      </c>
      <c r="G49" s="16">
        <v>173251</v>
      </c>
      <c r="H49" s="16">
        <v>0</v>
      </c>
      <c r="I49" s="16">
        <v>0</v>
      </c>
      <c r="J49" s="17">
        <f t="shared" si="2"/>
        <v>0</v>
      </c>
      <c r="K49" s="18"/>
      <c r="L49" s="1"/>
    </row>
    <row r="50" spans="1:12" ht="15" customHeight="1" x14ac:dyDescent="0.25">
      <c r="A50" s="14" t="s">
        <v>36</v>
      </c>
      <c r="B50" s="14" t="s">
        <v>11</v>
      </c>
      <c r="C50" s="14" t="s">
        <v>36</v>
      </c>
      <c r="D50" s="15" t="s">
        <v>95</v>
      </c>
      <c r="E50" s="16">
        <v>0</v>
      </c>
      <c r="F50" s="16">
        <v>7052</v>
      </c>
      <c r="G50" s="16">
        <v>173251</v>
      </c>
      <c r="H50" s="16">
        <v>0</v>
      </c>
      <c r="I50" s="16">
        <v>0</v>
      </c>
      <c r="J50" s="17">
        <f t="shared" si="2"/>
        <v>0</v>
      </c>
      <c r="K50" s="18"/>
      <c r="L50" s="1"/>
    </row>
    <row r="51" spans="1:12" ht="15" customHeight="1" x14ac:dyDescent="0.25">
      <c r="A51" s="14" t="s">
        <v>96</v>
      </c>
      <c r="B51" s="14" t="s">
        <v>36</v>
      </c>
      <c r="C51" s="14" t="s">
        <v>36</v>
      </c>
      <c r="D51" s="15" t="s">
        <v>97</v>
      </c>
      <c r="E51" s="16">
        <v>856525</v>
      </c>
      <c r="F51" s="16">
        <v>913626</v>
      </c>
      <c r="G51" s="16">
        <v>402900</v>
      </c>
      <c r="H51" s="16">
        <v>892499</v>
      </c>
      <c r="I51" s="16">
        <v>1233864</v>
      </c>
      <c r="J51" s="16">
        <f t="shared" si="2"/>
        <v>341365</v>
      </c>
      <c r="K51" s="18">
        <f t="shared" si="3"/>
        <v>0.38248222126859527</v>
      </c>
      <c r="L51" s="1"/>
    </row>
    <row r="52" spans="1:12" ht="15" customHeight="1" x14ac:dyDescent="0.25">
      <c r="A52" s="14" t="s">
        <v>36</v>
      </c>
      <c r="B52" s="14" t="s">
        <v>11</v>
      </c>
      <c r="C52" s="14" t="s">
        <v>36</v>
      </c>
      <c r="D52" s="15" t="s">
        <v>98</v>
      </c>
      <c r="E52" s="16">
        <v>16560</v>
      </c>
      <c r="F52" s="16">
        <v>0</v>
      </c>
      <c r="G52" s="16">
        <v>0</v>
      </c>
      <c r="H52" s="16">
        <v>17256</v>
      </c>
      <c r="I52" s="16">
        <v>0</v>
      </c>
      <c r="J52" s="16">
        <f t="shared" si="2"/>
        <v>-17256</v>
      </c>
      <c r="K52" s="18">
        <f t="shared" si="3"/>
        <v>-1</v>
      </c>
      <c r="L52" s="1"/>
    </row>
    <row r="53" spans="1:12" ht="15" customHeight="1" x14ac:dyDescent="0.25">
      <c r="A53" s="14" t="s">
        <v>36</v>
      </c>
      <c r="B53" s="14" t="s">
        <v>15</v>
      </c>
      <c r="C53" s="14" t="s">
        <v>36</v>
      </c>
      <c r="D53" s="15" t="s">
        <v>60</v>
      </c>
      <c r="E53" s="16">
        <v>297922</v>
      </c>
      <c r="F53" s="16">
        <v>297922</v>
      </c>
      <c r="G53" s="16">
        <v>24984</v>
      </c>
      <c r="H53" s="16">
        <v>310435</v>
      </c>
      <c r="I53" s="16">
        <v>144421</v>
      </c>
      <c r="J53" s="16">
        <f t="shared" si="2"/>
        <v>-166014</v>
      </c>
      <c r="K53" s="18">
        <f t="shared" si="3"/>
        <v>-0.53477861710180874</v>
      </c>
      <c r="L53" s="1"/>
    </row>
    <row r="54" spans="1:12" ht="15" customHeight="1" x14ac:dyDescent="0.25">
      <c r="A54" s="14" t="s">
        <v>36</v>
      </c>
      <c r="B54" s="14" t="s">
        <v>38</v>
      </c>
      <c r="C54" s="14" t="s">
        <v>36</v>
      </c>
      <c r="D54" s="15" t="s">
        <v>99</v>
      </c>
      <c r="E54" s="16">
        <v>187770</v>
      </c>
      <c r="F54" s="16">
        <v>187770</v>
      </c>
      <c r="G54" s="16">
        <v>169106</v>
      </c>
      <c r="H54" s="16">
        <v>195656</v>
      </c>
      <c r="I54" s="16">
        <v>245758</v>
      </c>
      <c r="J54" s="16">
        <f t="shared" si="2"/>
        <v>50102</v>
      </c>
      <c r="K54" s="18">
        <f t="shared" si="3"/>
        <v>0.25607188126098868</v>
      </c>
      <c r="L54" s="1"/>
    </row>
    <row r="55" spans="1:12" ht="15" customHeight="1" x14ac:dyDescent="0.25">
      <c r="A55" s="14" t="s">
        <v>36</v>
      </c>
      <c r="B55" s="14" t="s">
        <v>43</v>
      </c>
      <c r="C55" s="14" t="s">
        <v>36</v>
      </c>
      <c r="D55" s="15" t="s">
        <v>63</v>
      </c>
      <c r="E55" s="16">
        <v>144766</v>
      </c>
      <c r="F55" s="16">
        <v>144766</v>
      </c>
      <c r="G55" s="16">
        <v>698</v>
      </c>
      <c r="H55" s="16">
        <v>150846</v>
      </c>
      <c r="I55" s="16">
        <v>273144</v>
      </c>
      <c r="J55" s="16">
        <f t="shared" si="2"/>
        <v>122298</v>
      </c>
      <c r="K55" s="18">
        <f t="shared" si="3"/>
        <v>0.81074738475000996</v>
      </c>
      <c r="L55" s="1"/>
    </row>
    <row r="56" spans="1:12" ht="15" customHeight="1" x14ac:dyDescent="0.25">
      <c r="A56" s="14" t="s">
        <v>36</v>
      </c>
      <c r="B56" s="14" t="s">
        <v>45</v>
      </c>
      <c r="C56" s="14" t="s">
        <v>36</v>
      </c>
      <c r="D56" s="15" t="s">
        <v>100</v>
      </c>
      <c r="E56" s="16">
        <v>209507</v>
      </c>
      <c r="F56" s="16">
        <v>209507</v>
      </c>
      <c r="G56" s="16">
        <v>208112</v>
      </c>
      <c r="H56" s="16">
        <v>218306</v>
      </c>
      <c r="I56" s="16">
        <v>508021</v>
      </c>
      <c r="J56" s="16">
        <f t="shared" si="2"/>
        <v>289715</v>
      </c>
      <c r="K56" s="18">
        <f t="shared" si="3"/>
        <v>1.3271050726961238</v>
      </c>
      <c r="L56" s="1"/>
    </row>
    <row r="57" spans="1:12" ht="15" customHeight="1" x14ac:dyDescent="0.25">
      <c r="A57" s="14" t="s">
        <v>36</v>
      </c>
      <c r="B57" s="14" t="s">
        <v>52</v>
      </c>
      <c r="C57" s="14" t="s">
        <v>36</v>
      </c>
      <c r="D57" s="15" t="s">
        <v>101</v>
      </c>
      <c r="E57" s="16">
        <v>0</v>
      </c>
      <c r="F57" s="16">
        <v>73661</v>
      </c>
      <c r="G57" s="16">
        <v>0</v>
      </c>
      <c r="H57" s="16">
        <v>0</v>
      </c>
      <c r="I57" s="16">
        <v>62520</v>
      </c>
      <c r="J57" s="16">
        <f t="shared" si="2"/>
        <v>62520</v>
      </c>
      <c r="K57" s="18"/>
      <c r="L57" s="1"/>
    </row>
    <row r="58" spans="1:12" ht="15" customHeight="1" x14ac:dyDescent="0.25">
      <c r="A58" s="14" t="s">
        <v>102</v>
      </c>
      <c r="B58" s="14" t="s">
        <v>36</v>
      </c>
      <c r="C58" s="14" t="s">
        <v>36</v>
      </c>
      <c r="D58" s="15" t="s">
        <v>103</v>
      </c>
      <c r="E58" s="16">
        <v>295701947</v>
      </c>
      <c r="F58" s="16">
        <v>282942267</v>
      </c>
      <c r="G58" s="16">
        <v>157100022</v>
      </c>
      <c r="H58" s="16">
        <v>308121429</v>
      </c>
      <c r="I58" s="16">
        <v>308121429</v>
      </c>
      <c r="J58" s="17">
        <f t="shared" si="2"/>
        <v>0</v>
      </c>
      <c r="K58" s="18">
        <f t="shared" si="3"/>
        <v>0</v>
      </c>
      <c r="L58" s="1"/>
    </row>
    <row r="59" spans="1:12" ht="15" customHeight="1" x14ac:dyDescent="0.25">
      <c r="A59" s="14" t="s">
        <v>36</v>
      </c>
      <c r="B59" s="14" t="s">
        <v>49</v>
      </c>
      <c r="C59" s="14" t="s">
        <v>36</v>
      </c>
      <c r="D59" s="15" t="s">
        <v>104</v>
      </c>
      <c r="E59" s="16">
        <v>3955728</v>
      </c>
      <c r="F59" s="16">
        <v>4830499</v>
      </c>
      <c r="G59" s="16">
        <v>2163398</v>
      </c>
      <c r="H59" s="16">
        <v>4121869</v>
      </c>
      <c r="I59" s="16">
        <v>3123541</v>
      </c>
      <c r="J59" s="16">
        <f t="shared" si="2"/>
        <v>-998328</v>
      </c>
      <c r="K59" s="18">
        <f t="shared" si="3"/>
        <v>-0.24220274831635843</v>
      </c>
      <c r="L59" s="1"/>
    </row>
    <row r="60" spans="1:12" ht="15" customHeight="1" x14ac:dyDescent="0.25">
      <c r="A60" s="14" t="s">
        <v>36</v>
      </c>
      <c r="B60" s="14" t="s">
        <v>11</v>
      </c>
      <c r="C60" s="14" t="s">
        <v>36</v>
      </c>
      <c r="D60" s="15" t="s">
        <v>105</v>
      </c>
      <c r="E60" s="16">
        <v>291746219</v>
      </c>
      <c r="F60" s="16">
        <v>278111768</v>
      </c>
      <c r="G60" s="16">
        <v>154936624</v>
      </c>
      <c r="H60" s="16">
        <v>303999560</v>
      </c>
      <c r="I60" s="16">
        <v>304997888</v>
      </c>
      <c r="J60" s="16">
        <f t="shared" si="2"/>
        <v>998328</v>
      </c>
      <c r="K60" s="18">
        <f t="shared" si="3"/>
        <v>3.2839784373372119E-3</v>
      </c>
      <c r="L60" s="1"/>
    </row>
    <row r="61" spans="1:12" ht="15" customHeight="1" x14ac:dyDescent="0.25">
      <c r="A61" s="14" t="s">
        <v>106</v>
      </c>
      <c r="B61" s="14" t="s">
        <v>36</v>
      </c>
      <c r="C61" s="14" t="s">
        <v>36</v>
      </c>
      <c r="D61" s="15" t="s">
        <v>107</v>
      </c>
      <c r="E61" s="16">
        <v>10</v>
      </c>
      <c r="F61" s="16">
        <v>10</v>
      </c>
      <c r="G61" s="16">
        <v>0</v>
      </c>
      <c r="H61" s="16">
        <v>10</v>
      </c>
      <c r="I61" s="16">
        <v>10</v>
      </c>
      <c r="J61" s="17">
        <f t="shared" si="2"/>
        <v>0</v>
      </c>
      <c r="K61" s="18">
        <f t="shared" si="3"/>
        <v>0</v>
      </c>
      <c r="L61" s="1"/>
    </row>
    <row r="62" spans="1:12" ht="15" customHeight="1" x14ac:dyDescent="0.25">
      <c r="A62" s="14" t="s">
        <v>36</v>
      </c>
      <c r="B62" s="14" t="s">
        <v>43</v>
      </c>
      <c r="C62" s="14" t="s">
        <v>36</v>
      </c>
      <c r="D62" s="15" t="s">
        <v>108</v>
      </c>
      <c r="E62" s="16">
        <v>10</v>
      </c>
      <c r="F62" s="16">
        <v>10</v>
      </c>
      <c r="G62" s="16">
        <v>0</v>
      </c>
      <c r="H62" s="16">
        <v>10</v>
      </c>
      <c r="I62" s="16">
        <v>10</v>
      </c>
      <c r="J62" s="17">
        <f t="shared" si="2"/>
        <v>0</v>
      </c>
      <c r="K62" s="18">
        <f t="shared" si="3"/>
        <v>0</v>
      </c>
      <c r="L62" s="1"/>
    </row>
    <row r="63" spans="1:12" ht="15" customHeight="1" x14ac:dyDescent="0.25">
      <c r="A63" s="14" t="s">
        <v>109</v>
      </c>
      <c r="B63" s="14" t="s">
        <v>36</v>
      </c>
      <c r="C63" s="14" t="s">
        <v>36</v>
      </c>
      <c r="D63" s="15" t="s">
        <v>110</v>
      </c>
      <c r="E63" s="16">
        <v>10</v>
      </c>
      <c r="F63" s="16">
        <v>48182913</v>
      </c>
      <c r="G63" s="16">
        <v>48182913</v>
      </c>
      <c r="H63" s="16">
        <v>10</v>
      </c>
      <c r="I63" s="16">
        <v>1852542</v>
      </c>
      <c r="J63" s="16">
        <f t="shared" si="2"/>
        <v>1852532</v>
      </c>
      <c r="K63" s="18">
        <f t="shared" si="3"/>
        <v>185253.2</v>
      </c>
      <c r="L63" s="1"/>
    </row>
    <row r="64" spans="1:12" ht="15" customHeight="1" x14ac:dyDescent="0.25">
      <c r="A64" s="14" t="s">
        <v>36</v>
      </c>
      <c r="B64" s="14" t="s">
        <v>61</v>
      </c>
      <c r="C64" s="14" t="s">
        <v>36</v>
      </c>
      <c r="D64" s="15" t="s">
        <v>111</v>
      </c>
      <c r="E64" s="16">
        <v>0</v>
      </c>
      <c r="F64" s="16">
        <v>0</v>
      </c>
      <c r="G64" s="16">
        <v>0</v>
      </c>
      <c r="H64" s="16">
        <v>0</v>
      </c>
      <c r="I64" s="16">
        <v>1852532</v>
      </c>
      <c r="J64" s="16">
        <f t="shared" si="2"/>
        <v>1852532</v>
      </c>
      <c r="K64" s="18"/>
      <c r="L64" s="1"/>
    </row>
    <row r="65" spans="1:12" ht="15" customHeight="1" x14ac:dyDescent="0.25">
      <c r="A65" s="14" t="s">
        <v>36</v>
      </c>
      <c r="B65" s="14" t="s">
        <v>45</v>
      </c>
      <c r="C65" s="14" t="s">
        <v>36</v>
      </c>
      <c r="D65" s="15" t="s">
        <v>112</v>
      </c>
      <c r="E65" s="16">
        <v>10</v>
      </c>
      <c r="F65" s="16">
        <v>48182913</v>
      </c>
      <c r="G65" s="16">
        <v>48182913</v>
      </c>
      <c r="H65" s="16">
        <v>10</v>
      </c>
      <c r="I65" s="16">
        <v>10</v>
      </c>
      <c r="J65" s="17">
        <f t="shared" si="2"/>
        <v>0</v>
      </c>
      <c r="K65" s="18">
        <f t="shared" si="3"/>
        <v>0</v>
      </c>
      <c r="L65" s="1"/>
    </row>
    <row r="66" spans="1:12" ht="15" customHeight="1" x14ac:dyDescent="0.25">
      <c r="A66" s="14" t="s">
        <v>113</v>
      </c>
      <c r="B66" s="14" t="s">
        <v>36</v>
      </c>
      <c r="C66" s="14" t="s">
        <v>36</v>
      </c>
      <c r="D66" s="15" t="s">
        <v>114</v>
      </c>
      <c r="E66" s="16">
        <v>10</v>
      </c>
      <c r="F66" s="16">
        <v>10</v>
      </c>
      <c r="G66" s="16">
        <v>0</v>
      </c>
      <c r="H66" s="16">
        <v>10</v>
      </c>
      <c r="I66" s="16">
        <v>10</v>
      </c>
      <c r="J66" s="17">
        <f t="shared" si="2"/>
        <v>0</v>
      </c>
      <c r="K66" s="18">
        <f t="shared" si="3"/>
        <v>0</v>
      </c>
      <c r="L66" s="1"/>
    </row>
    <row r="67" spans="1:12" ht="2.25" customHeight="1" x14ac:dyDescent="0.25">
      <c r="A67" s="19"/>
      <c r="B67" s="19"/>
      <c r="C67" s="19"/>
      <c r="D67" s="19"/>
      <c r="E67" s="19"/>
      <c r="F67" s="19"/>
      <c r="G67" s="19"/>
      <c r="H67" s="19"/>
      <c r="I67" s="19"/>
      <c r="J67" s="19">
        <f t="shared" si="2"/>
        <v>0</v>
      </c>
      <c r="K67" s="19" t="e">
        <f t="shared" si="3"/>
        <v>#DIV/0!</v>
      </c>
      <c r="L67" s="1"/>
    </row>
    <row r="68" spans="1:12" ht="1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ht="15" customHeight="1" x14ac:dyDescent="0.25">
      <c r="A69" s="32" t="s">
        <v>115</v>
      </c>
      <c r="B69" s="33"/>
      <c r="C69" s="33"/>
      <c r="D69" s="33"/>
      <c r="E69" s="20">
        <v>319251878</v>
      </c>
      <c r="F69" s="20">
        <v>306781403</v>
      </c>
      <c r="G69" s="20">
        <v>172342484</v>
      </c>
      <c r="H69" s="20">
        <v>332660463</v>
      </c>
      <c r="I69" s="20">
        <v>341504971</v>
      </c>
      <c r="J69" s="20">
        <v>8844508</v>
      </c>
      <c r="K69" s="21">
        <v>2.6587193200653964E-2</v>
      </c>
      <c r="L69" s="1"/>
    </row>
    <row r="70" spans="1:12" ht="15" customHeight="1" x14ac:dyDescent="0.25">
      <c r="A70" s="34" t="s">
        <v>116</v>
      </c>
      <c r="B70" s="35"/>
      <c r="C70" s="35"/>
      <c r="D70" s="35"/>
      <c r="E70" s="35"/>
      <c r="F70" s="35"/>
      <c r="G70" s="35"/>
      <c r="H70" s="35"/>
      <c r="I70" s="35"/>
      <c r="J70" s="1"/>
      <c r="K70" s="1"/>
      <c r="L70" s="1"/>
    </row>
    <row r="71" spans="1:12" ht="5.0999999999999996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69:D69"/>
    <mergeCell ref="A70:I70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23622047244094491" right="0.23622047244094491" top="0.74803149606299213" bottom="0.74803149606299213" header="0.31496062992125984" footer="0.31496062992125984"/>
  <pageSetup scale="70" orientation="landscape" r:id="rId1"/>
  <rowBreaks count="1" manualBreakCount="1">
    <brk id="4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2024-09-26T17:37:29Z</dcterms:modified>
</cp:coreProperties>
</file>