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523DCEC9-0DB3-478B-8FBF-893D566406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analitico'!$A$1:$K$59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4" i="1" l="1"/>
  <c r="K54" i="1" s="1"/>
  <c r="J53" i="1"/>
  <c r="K53" i="1" s="1"/>
  <c r="J52" i="1"/>
  <c r="K52" i="1" s="1"/>
  <c r="J51" i="1"/>
  <c r="K51" i="1" s="1"/>
  <c r="J50" i="1"/>
  <c r="K50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9" i="1"/>
  <c r="J38" i="1"/>
  <c r="J37" i="1"/>
  <c r="K37" i="1" s="1"/>
  <c r="J36" i="1"/>
  <c r="K36" i="1" s="1"/>
  <c r="J35" i="1"/>
  <c r="K35" i="1" s="1"/>
  <c r="J34" i="1"/>
  <c r="K34" i="1" s="1"/>
  <c r="J33" i="1"/>
  <c r="J32" i="1"/>
  <c r="J31" i="1"/>
  <c r="J30" i="1"/>
  <c r="J29" i="1"/>
  <c r="J28" i="1"/>
  <c r="J27" i="1"/>
  <c r="J26" i="1"/>
  <c r="J25" i="1"/>
  <c r="K25" i="1" s="1"/>
  <c r="J24" i="1"/>
  <c r="K24" i="1" s="1"/>
  <c r="J23" i="1"/>
  <c r="K23" i="1" s="1"/>
  <c r="J22" i="1"/>
  <c r="K22" i="1" s="1"/>
  <c r="J21" i="1"/>
  <c r="J20" i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49" i="1"/>
  <c r="K49" i="1" s="1"/>
  <c r="J12" i="1"/>
  <c r="K12" i="1" s="1"/>
</calcChain>
</file>

<file path=xl/sharedStrings.xml><?xml version="1.0" encoding="utf-8"?>
<sst xmlns="http://schemas.openxmlformats.org/spreadsheetml/2006/main" count="214" uniqueCount="104">
  <si>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</si>
  <si>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</si>
  <si>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</si>
  <si>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</si>
  <si>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</si>
  <si>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OBRAS PÚBLICAS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</si>
  <si>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</si>
  <si>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12</t>
    </r>
  </si>
  <si>
    <r>
      <rPr>
        <sz val="10"/>
        <rFont val="Times New Roman"/>
      </rPr>
      <t>Capítulo:</t>
    </r>
  </si>
  <si>
    <r>
      <rPr>
        <sz val="10"/>
        <rFont val="Times New Roman"/>
      </rPr>
      <t>DIRECCIÓN GENERAL DE OBRAS PÚBLICAS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</si>
  <si>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</si>
  <si>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02</t>
    </r>
  </si>
  <si>
    <r>
      <rPr>
        <sz val="10"/>
        <rFont val="Times New Roman"/>
      </rPr>
      <t>Programa:</t>
    </r>
  </si>
  <si>
    <r>
      <rPr>
        <sz val="10"/>
        <rFont val="Times New Roman"/>
      </rPr>
      <t>DIRECCIÓN DE ARQUITECTURA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</si>
  <si>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</si>
  <si>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</si>
  <si>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</si>
  <si>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</si>
  <si>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</si>
  <si>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</si>
  <si>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</si>
  <si>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</si>
  <si>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</si>
  <si>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</si>
  <si>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</si>
  <si>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</si>
  <si>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</si>
  <si>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PPTOS. AÑO 2024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</si>
  <si>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</si>
  <si>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</si>
  <si>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</si>
  <si>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</si>
  <si>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</si>
  <si>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</si>
  <si>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</si>
  <si>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</si>
  <si>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</si>
  <si>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</si>
  <si>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</si>
  <si>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</si>
  <si>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</si>
  <si>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</si>
  <si>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06</t>
    </r>
  </si>
  <si>
    <r>
      <rPr>
        <sz val="10"/>
        <rFont val="Times New Roman"/>
      </rPr>
      <t>RENTAS DE LA PROPIEDAD</t>
    </r>
  </si>
  <si>
    <r>
      <rPr>
        <sz val="10"/>
        <rFont val="Times New Roman"/>
      </rPr>
      <t>07</t>
    </r>
  </si>
  <si>
    <r>
      <rPr>
        <sz val="10"/>
        <rFont val="Times New Roman"/>
      </rPr>
      <t>INGRESOS DE OPERACIÓN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</si>
  <si>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</si>
  <si>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</si>
  <si>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01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</si>
  <si>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</si>
  <si>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</si>
  <si>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</si>
  <si>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</si>
  <si>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</si>
  <si>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</si>
  <si>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</si>
  <si>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10</t>
    </r>
  </si>
  <si>
    <r>
      <rPr>
        <sz val="10"/>
        <rFont val="Times New Roman"/>
      </rPr>
      <t>VENTA DE ACTIVOS NO FINANCIEROS</t>
    </r>
  </si>
  <si>
    <r>
      <rPr>
        <sz val="10"/>
        <rFont val="Times New Roman"/>
      </rPr>
      <t>03</t>
    </r>
  </si>
  <si>
    <r>
      <rPr>
        <sz val="10"/>
        <rFont val="Times New Roman"/>
      </rPr>
      <t>Vehículos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</si>
  <si>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</si>
  <si>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</si>
  <si>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13</t>
    </r>
  </si>
  <si>
    <r>
      <rPr>
        <sz val="10"/>
        <rFont val="Times New Roman"/>
      </rPr>
      <t>TRANSFERENCIAS PARA GASTOS DE CAPITAL</t>
    </r>
  </si>
  <si>
    <r>
      <rPr>
        <sz val="10"/>
        <rFont val="Times New Roman"/>
      </rPr>
      <t>003</t>
    </r>
  </si>
  <si>
    <r>
      <rPr>
        <sz val="10"/>
        <rFont val="Times New Roman"/>
      </rPr>
      <t>Servicio Nacional del Patrimonio Cultural</t>
    </r>
  </si>
  <si>
    <r>
      <rPr>
        <sz val="10"/>
        <rFont val="Times New Roman"/>
      </rPr>
      <t>027</t>
    </r>
  </si>
  <si>
    <r>
      <rPr>
        <sz val="10"/>
        <rFont val="Times New Roman"/>
      </rPr>
      <t>SUBDERE - Recuperación Región del Maule</t>
    </r>
  </si>
  <si>
    <r>
      <rPr>
        <sz val="10"/>
        <rFont val="Times New Roman"/>
      </rPr>
      <t>029</t>
    </r>
  </si>
  <si>
    <r>
      <rPr>
        <sz val="10"/>
        <rFont val="Times New Roman"/>
      </rPr>
      <t>Subsecretaría de las Culturas y las Artes, Programa 01</t>
    </r>
  </si>
  <si>
    <r>
      <rPr>
        <sz val="10"/>
        <rFont val="Times New Roman"/>
      </rPr>
      <t>300</t>
    </r>
  </si>
  <si>
    <r>
      <rPr>
        <sz val="10"/>
        <rFont val="Times New Roman"/>
      </rPr>
      <t>De Programa de Infraestructura para el  Buen Vivir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</si>
  <si>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</si>
  <si>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</si>
  <si>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</si>
  <si>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</si>
  <si>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</si>
  <si>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</si>
  <si>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</si>
  <si>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</si>
  <si>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</si>
  <si>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</si>
  <si>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</si>
  <si>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</si>
  <si>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</si>
  <si>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</si>
  <si>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</si>
  <si>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</si>
  <si>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</si>
  <si>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</si>
  <si>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31</t>
    </r>
  </si>
  <si>
    <r>
      <rPr>
        <sz val="10"/>
        <rFont val="Times New Roman"/>
      </rPr>
      <t>INICIATIVAS DE INVERSIÓN</t>
    </r>
  </si>
  <si>
    <r>
      <rPr>
        <sz val="10"/>
        <rFont val="Times New Roman"/>
      </rPr>
      <t>Estudios Básicos</t>
    </r>
  </si>
  <si>
    <r>
      <rPr>
        <sz val="10"/>
        <rFont val="Times New Roman"/>
      </rPr>
      <t>Proyectos</t>
    </r>
  </si>
  <si>
    <r>
      <rPr>
        <sz val="10"/>
        <rFont val="Times New Roman"/>
      </rPr>
      <t>32</t>
    </r>
  </si>
  <si>
    <r>
      <rPr>
        <sz val="10"/>
        <rFont val="Times New Roman"/>
      </rPr>
      <t>PRÉSTAMOS</t>
    </r>
  </si>
  <si>
    <r>
      <rPr>
        <sz val="10"/>
        <rFont val="Times New Roman"/>
      </rPr>
      <t>Por Anticipos a Contratistas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</si>
  <si>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</si>
  <si>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</si>
  <si>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</si>
  <si>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sz val="10"/>
        <rFont val="Times New Roman"/>
      </rPr>
      <t>35</t>
    </r>
  </si>
  <si>
    <r>
      <rPr>
        <sz val="10"/>
        <rFont val="Times New Roman"/>
      </rPr>
      <t>SALDO FINAL DE CAJA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</si>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</sst>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3" fillId="30" borderId="11" xfId="0" applyFont="1" applyFill="1" applyBorder="1" applyAlignment="1">
      <alignment horizontal="center" vertical="top" wrapText="1"/>
    </xf>
    <xf numFmtId="0" fontId="2" fillId="31" borderId="11" xfId="0" applyFont="1" applyFill="1" applyBorder="1" applyAlignment="1">
      <alignment horizontal="left" vertical="top" wrapText="1"/>
    </xf>
    <xf numFmtId="3" fontId="2" fillId="32" borderId="11" xfId="0" applyNumberFormat="1" applyFont="1" applyFill="1" applyBorder="1" applyAlignment="1">
      <alignment horizontal="right" vertical="top" wrapText="1"/>
    </xf>
    <xf numFmtId="164" fontId="2" fillId="33" borderId="11" xfId="0" applyNumberFormat="1" applyFont="1" applyFill="1" applyBorder="1" applyAlignment="1">
      <alignment horizontal="right" vertical="top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0" fontId="0" fillId="37" borderId="14" xfId="0" applyFill="1" applyBorder="1" applyAlignment="1" applyProtection="1">
      <alignment wrapText="1"/>
      <protection locked="0"/>
    </xf>
    <xf numFmtId="164" fontId="3" fillId="38" borderId="14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59"/>
  <sheetViews>
    <sheetView tabSelected="1" view="pageBreakPreview" topLeftCell="A3" zoomScale="60" zoomScaleNormal="100" workbookViewId="0">
      <selection activeCell="AC37" sqref="AC37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3.28515625" customWidth="1"/>
    <col min="6" max="6" width="14" bestFit="1" customWidth="1"/>
    <col min="7" max="8" width="13.28515625" customWidth="1"/>
    <col min="9" max="9" width="16.570312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1"/>
      <c r="K1" s="1"/>
      <c r="L1" s="1"/>
    </row>
    <row r="2" spans="1:12" ht="17.100000000000001" customHeight="1" x14ac:dyDescent="0.25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1"/>
      <c r="K2" s="1"/>
      <c r="L2" s="1"/>
    </row>
    <row r="3" spans="1:12" ht="15" customHeight="1" x14ac:dyDescent="0.25">
      <c r="A3" s="33" t="s">
        <v>2</v>
      </c>
      <c r="B3" s="34"/>
      <c r="C3" s="34"/>
      <c r="D3" s="34"/>
      <c r="E3" s="34"/>
      <c r="F3" s="34"/>
      <c r="G3" s="34"/>
      <c r="H3" s="34"/>
      <c r="I3" s="34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35" t="s">
        <v>4</v>
      </c>
      <c r="B5" s="36"/>
      <c r="C5" s="37" t="s">
        <v>5</v>
      </c>
      <c r="D5" s="38"/>
      <c r="E5" s="38"/>
      <c r="F5" s="38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45" t="s">
        <v>8</v>
      </c>
      <c r="B6" s="46"/>
      <c r="C6" s="47" t="s">
        <v>9</v>
      </c>
      <c r="D6" s="48"/>
      <c r="E6" s="48"/>
      <c r="F6" s="48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49" t="s">
        <v>12</v>
      </c>
      <c r="B7" s="50"/>
      <c r="C7" s="51" t="s">
        <v>13</v>
      </c>
      <c r="D7" s="52"/>
      <c r="E7" s="52"/>
      <c r="F7" s="52"/>
      <c r="G7" s="1"/>
      <c r="H7" s="2" t="s">
        <v>14</v>
      </c>
      <c r="I7" s="2" t="s">
        <v>11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53" t="s">
        <v>16</v>
      </c>
      <c r="B9" s="53" t="s">
        <v>17</v>
      </c>
      <c r="C9" s="53" t="s">
        <v>18</v>
      </c>
      <c r="D9" s="53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80.099999999999994" customHeight="1" x14ac:dyDescent="0.25">
      <c r="A10" s="54"/>
      <c r="B10" s="54"/>
      <c r="C10" s="54"/>
      <c r="D10" s="54"/>
      <c r="E10" s="6" t="s">
        <v>27</v>
      </c>
      <c r="F10" s="7" t="s">
        <v>28</v>
      </c>
      <c r="G10" s="7" t="s">
        <v>29</v>
      </c>
      <c r="H10" s="7" t="s">
        <v>27</v>
      </c>
      <c r="I10" s="7" t="s">
        <v>30</v>
      </c>
      <c r="J10" s="39" t="s">
        <v>31</v>
      </c>
      <c r="K10" s="39" t="s">
        <v>32</v>
      </c>
      <c r="L10" s="1"/>
    </row>
    <row r="11" spans="1:12" ht="30" customHeight="1" x14ac:dyDescent="0.25">
      <c r="A11" s="54"/>
      <c r="B11" s="54"/>
      <c r="C11" s="54"/>
      <c r="D11" s="54"/>
      <c r="E11" s="9" t="s">
        <v>33</v>
      </c>
      <c r="F11" s="8" t="s">
        <v>33</v>
      </c>
      <c r="G11" s="8" t="s">
        <v>33</v>
      </c>
      <c r="H11" s="8" t="s">
        <v>34</v>
      </c>
      <c r="I11" s="8" t="s">
        <v>34</v>
      </c>
      <c r="J11" s="40"/>
      <c r="K11" s="40"/>
      <c r="L11" s="1"/>
    </row>
    <row r="12" spans="1:12" ht="15" customHeight="1" x14ac:dyDescent="0.25">
      <c r="A12" s="10" t="s">
        <v>35</v>
      </c>
      <c r="B12" s="10" t="s">
        <v>35</v>
      </c>
      <c r="C12" s="10" t="s">
        <v>35</v>
      </c>
      <c r="D12" s="11" t="s">
        <v>36</v>
      </c>
      <c r="E12" s="12">
        <v>60465889</v>
      </c>
      <c r="F12" s="12">
        <v>60114155</v>
      </c>
      <c r="G12" s="12">
        <v>27919872</v>
      </c>
      <c r="H12" s="12">
        <v>63005462</v>
      </c>
      <c r="I12" s="12">
        <v>73913994</v>
      </c>
      <c r="J12" s="12">
        <f>I12-H12</f>
        <v>10908532</v>
      </c>
      <c r="K12" s="13">
        <f>(J12/H12)</f>
        <v>0.1731362909456961</v>
      </c>
      <c r="L12" s="1"/>
    </row>
    <row r="13" spans="1:12" ht="15" customHeight="1" x14ac:dyDescent="0.25">
      <c r="A13" s="14" t="s">
        <v>37</v>
      </c>
      <c r="B13" s="14" t="s">
        <v>35</v>
      </c>
      <c r="C13" s="14" t="s">
        <v>35</v>
      </c>
      <c r="D13" s="15" t="s">
        <v>38</v>
      </c>
      <c r="E13" s="16">
        <v>10</v>
      </c>
      <c r="F13" s="16">
        <v>10</v>
      </c>
      <c r="G13" s="16">
        <v>62351</v>
      </c>
      <c r="H13" s="16">
        <v>10</v>
      </c>
      <c r="I13" s="16">
        <v>10</v>
      </c>
      <c r="J13" s="17">
        <f t="shared" ref="J13:J48" si="0">I13-H13</f>
        <v>0</v>
      </c>
      <c r="K13" s="18">
        <f t="shared" ref="K13:K48" si="1">(J13/H13)</f>
        <v>0</v>
      </c>
      <c r="L13" s="1"/>
    </row>
    <row r="14" spans="1:12" ht="15" customHeight="1" x14ac:dyDescent="0.25">
      <c r="A14" s="14" t="s">
        <v>35</v>
      </c>
      <c r="B14" s="14" t="s">
        <v>11</v>
      </c>
      <c r="C14" s="14" t="s">
        <v>35</v>
      </c>
      <c r="D14" s="15" t="s">
        <v>39</v>
      </c>
      <c r="E14" s="16">
        <v>10</v>
      </c>
      <c r="F14" s="16">
        <v>10</v>
      </c>
      <c r="G14" s="16">
        <v>62351</v>
      </c>
      <c r="H14" s="16">
        <v>10</v>
      </c>
      <c r="I14" s="16">
        <v>10</v>
      </c>
      <c r="J14" s="17">
        <f t="shared" si="0"/>
        <v>0</v>
      </c>
      <c r="K14" s="18">
        <f t="shared" si="1"/>
        <v>0</v>
      </c>
      <c r="L14" s="1"/>
    </row>
    <row r="15" spans="1:12" ht="15" customHeight="1" x14ac:dyDescent="0.25">
      <c r="A15" s="14" t="s">
        <v>35</v>
      </c>
      <c r="B15" s="14" t="s">
        <v>35</v>
      </c>
      <c r="C15" s="14" t="s">
        <v>40</v>
      </c>
      <c r="D15" s="15" t="s">
        <v>41</v>
      </c>
      <c r="E15" s="16">
        <v>10</v>
      </c>
      <c r="F15" s="16">
        <v>10</v>
      </c>
      <c r="G15" s="16">
        <v>62351</v>
      </c>
      <c r="H15" s="16">
        <v>10</v>
      </c>
      <c r="I15" s="16">
        <v>10</v>
      </c>
      <c r="J15" s="17">
        <f t="shared" si="0"/>
        <v>0</v>
      </c>
      <c r="K15" s="18">
        <f t="shared" si="1"/>
        <v>0</v>
      </c>
      <c r="L15" s="1"/>
    </row>
    <row r="16" spans="1:12" ht="15" customHeight="1" x14ac:dyDescent="0.25">
      <c r="A16" s="14" t="s">
        <v>42</v>
      </c>
      <c r="B16" s="14" t="s">
        <v>35</v>
      </c>
      <c r="C16" s="14" t="s">
        <v>35</v>
      </c>
      <c r="D16" s="15" t="s">
        <v>43</v>
      </c>
      <c r="E16" s="16">
        <v>31845</v>
      </c>
      <c r="F16" s="16">
        <v>31845</v>
      </c>
      <c r="G16" s="16">
        <v>19084</v>
      </c>
      <c r="H16" s="16">
        <v>33183</v>
      </c>
      <c r="I16" s="16">
        <v>33183</v>
      </c>
      <c r="J16" s="17">
        <f t="shared" si="0"/>
        <v>0</v>
      </c>
      <c r="K16" s="18">
        <f t="shared" si="1"/>
        <v>0</v>
      </c>
      <c r="L16" s="1"/>
    </row>
    <row r="17" spans="1:12" ht="15" customHeight="1" x14ac:dyDescent="0.25">
      <c r="A17" s="14" t="s">
        <v>44</v>
      </c>
      <c r="B17" s="14" t="s">
        <v>35</v>
      </c>
      <c r="C17" s="14" t="s">
        <v>35</v>
      </c>
      <c r="D17" s="15" t="s">
        <v>45</v>
      </c>
      <c r="E17" s="16">
        <v>227</v>
      </c>
      <c r="F17" s="16">
        <v>227</v>
      </c>
      <c r="G17" s="16">
        <v>0</v>
      </c>
      <c r="H17" s="16">
        <v>237</v>
      </c>
      <c r="I17" s="16">
        <v>0</v>
      </c>
      <c r="J17" s="16">
        <f t="shared" si="0"/>
        <v>-237</v>
      </c>
      <c r="K17" s="18">
        <f t="shared" si="1"/>
        <v>-1</v>
      </c>
      <c r="L17" s="1"/>
    </row>
    <row r="18" spans="1:12" ht="15" customHeight="1" x14ac:dyDescent="0.25">
      <c r="A18" s="14" t="s">
        <v>46</v>
      </c>
      <c r="B18" s="14" t="s">
        <v>35</v>
      </c>
      <c r="C18" s="14" t="s">
        <v>35</v>
      </c>
      <c r="D18" s="15" t="s">
        <v>47</v>
      </c>
      <c r="E18" s="16">
        <v>213823</v>
      </c>
      <c r="F18" s="16">
        <v>248948</v>
      </c>
      <c r="G18" s="16">
        <v>283014</v>
      </c>
      <c r="H18" s="16">
        <v>222804</v>
      </c>
      <c r="I18" s="16">
        <v>222814</v>
      </c>
      <c r="J18" s="16">
        <f t="shared" si="0"/>
        <v>10</v>
      </c>
      <c r="K18" s="18">
        <f t="shared" si="1"/>
        <v>4.4882497621227626E-5</v>
      </c>
      <c r="L18" s="1"/>
    </row>
    <row r="19" spans="1:12" ht="15" customHeight="1" x14ac:dyDescent="0.25">
      <c r="A19" s="14" t="s">
        <v>35</v>
      </c>
      <c r="B19" s="14" t="s">
        <v>48</v>
      </c>
      <c r="C19" s="14" t="s">
        <v>35</v>
      </c>
      <c r="D19" s="15" t="s">
        <v>49</v>
      </c>
      <c r="E19" s="16">
        <v>213823</v>
      </c>
      <c r="F19" s="16">
        <v>213823</v>
      </c>
      <c r="G19" s="16">
        <v>128715</v>
      </c>
      <c r="H19" s="16">
        <v>222804</v>
      </c>
      <c r="I19" s="16">
        <v>222804</v>
      </c>
      <c r="J19" s="17">
        <f t="shared" si="0"/>
        <v>0</v>
      </c>
      <c r="K19" s="18">
        <f t="shared" si="1"/>
        <v>0</v>
      </c>
      <c r="L19" s="1"/>
    </row>
    <row r="20" spans="1:12" ht="15" customHeight="1" x14ac:dyDescent="0.25">
      <c r="A20" s="14" t="s">
        <v>35</v>
      </c>
      <c r="B20" s="14" t="s">
        <v>11</v>
      </c>
      <c r="C20" s="14" t="s">
        <v>35</v>
      </c>
      <c r="D20" s="15" t="s">
        <v>50</v>
      </c>
      <c r="E20" s="16">
        <v>0</v>
      </c>
      <c r="F20" s="16">
        <v>0</v>
      </c>
      <c r="G20" s="16">
        <v>58478</v>
      </c>
      <c r="H20" s="16">
        <v>0</v>
      </c>
      <c r="I20" s="16">
        <v>10</v>
      </c>
      <c r="J20" s="16">
        <f t="shared" si="0"/>
        <v>10</v>
      </c>
      <c r="K20" s="18"/>
      <c r="L20" s="1"/>
    </row>
    <row r="21" spans="1:12" ht="15" customHeight="1" x14ac:dyDescent="0.25">
      <c r="A21" s="14" t="s">
        <v>35</v>
      </c>
      <c r="B21" s="14" t="s">
        <v>51</v>
      </c>
      <c r="C21" s="14" t="s">
        <v>35</v>
      </c>
      <c r="D21" s="15" t="s">
        <v>52</v>
      </c>
      <c r="E21" s="16">
        <v>0</v>
      </c>
      <c r="F21" s="16">
        <v>35125</v>
      </c>
      <c r="G21" s="16">
        <v>95821</v>
      </c>
      <c r="H21" s="16">
        <v>0</v>
      </c>
      <c r="I21" s="16">
        <v>0</v>
      </c>
      <c r="J21" s="17">
        <f t="shared" si="0"/>
        <v>0</v>
      </c>
      <c r="K21" s="18"/>
      <c r="L21" s="1"/>
    </row>
    <row r="22" spans="1:12" ht="15" customHeight="1" x14ac:dyDescent="0.25">
      <c r="A22" s="14" t="s">
        <v>53</v>
      </c>
      <c r="B22" s="14" t="s">
        <v>35</v>
      </c>
      <c r="C22" s="14" t="s">
        <v>35</v>
      </c>
      <c r="D22" s="15" t="s">
        <v>54</v>
      </c>
      <c r="E22" s="16">
        <v>60200826</v>
      </c>
      <c r="F22" s="16">
        <v>58434156</v>
      </c>
      <c r="G22" s="16">
        <v>27080452</v>
      </c>
      <c r="H22" s="16">
        <v>62729266</v>
      </c>
      <c r="I22" s="16">
        <v>36985314</v>
      </c>
      <c r="J22" s="16">
        <f t="shared" si="0"/>
        <v>-25743952</v>
      </c>
      <c r="K22" s="18">
        <f t="shared" si="1"/>
        <v>-0.410397787852324</v>
      </c>
      <c r="L22" s="1"/>
    </row>
    <row r="23" spans="1:12" ht="15" customHeight="1" x14ac:dyDescent="0.25">
      <c r="A23" s="14" t="s">
        <v>35</v>
      </c>
      <c r="B23" s="14" t="s">
        <v>48</v>
      </c>
      <c r="C23" s="14" t="s">
        <v>35</v>
      </c>
      <c r="D23" s="15" t="s">
        <v>55</v>
      </c>
      <c r="E23" s="16">
        <v>60200826</v>
      </c>
      <c r="F23" s="16">
        <v>58434156</v>
      </c>
      <c r="G23" s="16">
        <v>27080452</v>
      </c>
      <c r="H23" s="16">
        <v>62729266</v>
      </c>
      <c r="I23" s="16">
        <v>36985314</v>
      </c>
      <c r="J23" s="16">
        <f t="shared" si="0"/>
        <v>-25743952</v>
      </c>
      <c r="K23" s="18">
        <f t="shared" si="1"/>
        <v>-0.410397787852324</v>
      </c>
      <c r="L23" s="1"/>
    </row>
    <row r="24" spans="1:12" ht="15" customHeight="1" x14ac:dyDescent="0.25">
      <c r="A24" s="14" t="s">
        <v>56</v>
      </c>
      <c r="B24" s="14" t="s">
        <v>35</v>
      </c>
      <c r="C24" s="14" t="s">
        <v>35</v>
      </c>
      <c r="D24" s="15" t="s">
        <v>57</v>
      </c>
      <c r="E24" s="16">
        <v>19148</v>
      </c>
      <c r="F24" s="16">
        <v>19148</v>
      </c>
      <c r="G24" s="16">
        <v>0</v>
      </c>
      <c r="H24" s="16">
        <v>19952</v>
      </c>
      <c r="I24" s="16">
        <v>0</v>
      </c>
      <c r="J24" s="16">
        <f t="shared" si="0"/>
        <v>-19952</v>
      </c>
      <c r="K24" s="18">
        <f t="shared" si="1"/>
        <v>-1</v>
      </c>
      <c r="L24" s="1"/>
    </row>
    <row r="25" spans="1:12" ht="15" customHeight="1" x14ac:dyDescent="0.25">
      <c r="A25" s="14" t="s">
        <v>35</v>
      </c>
      <c r="B25" s="14" t="s">
        <v>58</v>
      </c>
      <c r="C25" s="14" t="s">
        <v>35</v>
      </c>
      <c r="D25" s="15" t="s">
        <v>59</v>
      </c>
      <c r="E25" s="16">
        <v>19148</v>
      </c>
      <c r="F25" s="16">
        <v>19148</v>
      </c>
      <c r="G25" s="16">
        <v>0</v>
      </c>
      <c r="H25" s="16">
        <v>19952</v>
      </c>
      <c r="I25" s="16">
        <v>0</v>
      </c>
      <c r="J25" s="16">
        <f t="shared" si="0"/>
        <v>-19952</v>
      </c>
      <c r="K25" s="18">
        <f t="shared" si="1"/>
        <v>-1</v>
      </c>
      <c r="L25" s="1"/>
    </row>
    <row r="26" spans="1:12" ht="15" customHeight="1" x14ac:dyDescent="0.25">
      <c r="A26" s="14" t="s">
        <v>7</v>
      </c>
      <c r="B26" s="14" t="s">
        <v>35</v>
      </c>
      <c r="C26" s="14" t="s">
        <v>35</v>
      </c>
      <c r="D26" s="15" t="s">
        <v>60</v>
      </c>
      <c r="E26" s="16">
        <v>0</v>
      </c>
      <c r="F26" s="16">
        <v>0</v>
      </c>
      <c r="G26" s="16">
        <v>474971</v>
      </c>
      <c r="H26" s="16">
        <v>0</v>
      </c>
      <c r="I26" s="16">
        <v>0</v>
      </c>
      <c r="J26" s="17">
        <f t="shared" si="0"/>
        <v>0</v>
      </c>
      <c r="K26" s="18"/>
      <c r="L26" s="1"/>
    </row>
    <row r="27" spans="1:12" ht="15" customHeight="1" x14ac:dyDescent="0.25">
      <c r="A27" s="14" t="s">
        <v>35</v>
      </c>
      <c r="B27" s="14" t="s">
        <v>56</v>
      </c>
      <c r="C27" s="14" t="s">
        <v>35</v>
      </c>
      <c r="D27" s="15" t="s">
        <v>61</v>
      </c>
      <c r="E27" s="16">
        <v>0</v>
      </c>
      <c r="F27" s="16">
        <v>0</v>
      </c>
      <c r="G27" s="16">
        <v>474971</v>
      </c>
      <c r="H27" s="16">
        <v>0</v>
      </c>
      <c r="I27" s="16">
        <v>0</v>
      </c>
      <c r="J27" s="17">
        <f t="shared" si="0"/>
        <v>0</v>
      </c>
      <c r="K27" s="18"/>
      <c r="L27" s="1"/>
    </row>
    <row r="28" spans="1:12" ht="15" customHeight="1" x14ac:dyDescent="0.25">
      <c r="A28" s="14" t="s">
        <v>62</v>
      </c>
      <c r="B28" s="14" t="s">
        <v>35</v>
      </c>
      <c r="C28" s="14" t="s">
        <v>35</v>
      </c>
      <c r="D28" s="15" t="s">
        <v>63</v>
      </c>
      <c r="E28" s="16">
        <v>0</v>
      </c>
      <c r="F28" s="16">
        <v>1379811</v>
      </c>
      <c r="G28" s="16">
        <v>0</v>
      </c>
      <c r="H28" s="16">
        <v>0</v>
      </c>
      <c r="I28" s="16">
        <v>36672663</v>
      </c>
      <c r="J28" s="16">
        <f t="shared" si="0"/>
        <v>36672663</v>
      </c>
      <c r="K28" s="18"/>
      <c r="L28" s="1"/>
    </row>
    <row r="29" spans="1:12" ht="15" customHeight="1" x14ac:dyDescent="0.25">
      <c r="A29" s="14" t="s">
        <v>35</v>
      </c>
      <c r="B29" s="14" t="s">
        <v>11</v>
      </c>
      <c r="C29" s="14" t="s">
        <v>35</v>
      </c>
      <c r="D29" s="15" t="s">
        <v>39</v>
      </c>
      <c r="E29" s="16">
        <v>0</v>
      </c>
      <c r="F29" s="16">
        <v>1379811</v>
      </c>
      <c r="G29" s="16">
        <v>0</v>
      </c>
      <c r="H29" s="16">
        <v>0</v>
      </c>
      <c r="I29" s="16">
        <v>36672663</v>
      </c>
      <c r="J29" s="16">
        <f t="shared" si="0"/>
        <v>36672663</v>
      </c>
      <c r="K29" s="18"/>
      <c r="L29" s="1"/>
    </row>
    <row r="30" spans="1:12" ht="15" customHeight="1" x14ac:dyDescent="0.25">
      <c r="A30" s="14" t="s">
        <v>35</v>
      </c>
      <c r="B30" s="14" t="s">
        <v>35</v>
      </c>
      <c r="C30" s="14" t="s">
        <v>64</v>
      </c>
      <c r="D30" s="15" t="s">
        <v>65</v>
      </c>
      <c r="E30" s="16">
        <v>0</v>
      </c>
      <c r="F30" s="16">
        <v>0</v>
      </c>
      <c r="G30" s="16">
        <v>0</v>
      </c>
      <c r="H30" s="16">
        <v>0</v>
      </c>
      <c r="I30" s="16">
        <v>14075832</v>
      </c>
      <c r="J30" s="16">
        <f t="shared" si="0"/>
        <v>14075832</v>
      </c>
      <c r="K30" s="18"/>
      <c r="L30" s="1"/>
    </row>
    <row r="31" spans="1:12" ht="15" customHeight="1" x14ac:dyDescent="0.25">
      <c r="A31" s="14" t="s">
        <v>35</v>
      </c>
      <c r="B31" s="14" t="s">
        <v>35</v>
      </c>
      <c r="C31" s="14" t="s">
        <v>66</v>
      </c>
      <c r="D31" s="15" t="s">
        <v>67</v>
      </c>
      <c r="E31" s="16">
        <v>0</v>
      </c>
      <c r="F31" s="16">
        <v>1079811</v>
      </c>
      <c r="G31" s="16">
        <v>0</v>
      </c>
      <c r="H31" s="16">
        <v>0</v>
      </c>
      <c r="I31" s="16">
        <v>0</v>
      </c>
      <c r="J31" s="17">
        <f t="shared" si="0"/>
        <v>0</v>
      </c>
      <c r="K31" s="18"/>
      <c r="L31" s="1"/>
    </row>
    <row r="32" spans="1:12" ht="15" customHeight="1" x14ac:dyDescent="0.25">
      <c r="A32" s="14" t="s">
        <v>35</v>
      </c>
      <c r="B32" s="14" t="s">
        <v>35</v>
      </c>
      <c r="C32" s="14" t="s">
        <v>68</v>
      </c>
      <c r="D32" s="15" t="s">
        <v>69</v>
      </c>
      <c r="E32" s="16">
        <v>0</v>
      </c>
      <c r="F32" s="16">
        <v>0</v>
      </c>
      <c r="G32" s="16">
        <v>0</v>
      </c>
      <c r="H32" s="16">
        <v>0</v>
      </c>
      <c r="I32" s="16">
        <v>13833611</v>
      </c>
      <c r="J32" s="16">
        <f t="shared" si="0"/>
        <v>13833611</v>
      </c>
      <c r="K32" s="18"/>
      <c r="L32" s="1"/>
    </row>
    <row r="33" spans="1:12" ht="15" customHeight="1" x14ac:dyDescent="0.25">
      <c r="A33" s="14" t="s">
        <v>35</v>
      </c>
      <c r="B33" s="14" t="s">
        <v>35</v>
      </c>
      <c r="C33" s="14" t="s">
        <v>70</v>
      </c>
      <c r="D33" s="15" t="s">
        <v>71</v>
      </c>
      <c r="E33" s="16">
        <v>0</v>
      </c>
      <c r="F33" s="16">
        <v>300000</v>
      </c>
      <c r="G33" s="16">
        <v>0</v>
      </c>
      <c r="H33" s="16">
        <v>0</v>
      </c>
      <c r="I33" s="16">
        <v>8763220</v>
      </c>
      <c r="J33" s="16">
        <f t="shared" si="0"/>
        <v>8763220</v>
      </c>
      <c r="K33" s="18"/>
      <c r="L33" s="1"/>
    </row>
    <row r="34" spans="1:12" ht="15" customHeight="1" x14ac:dyDescent="0.25">
      <c r="A34" s="26" t="s">
        <v>72</v>
      </c>
      <c r="B34" s="26" t="s">
        <v>35</v>
      </c>
      <c r="C34" s="26" t="s">
        <v>35</v>
      </c>
      <c r="D34" s="27" t="s">
        <v>73</v>
      </c>
      <c r="E34" s="28">
        <v>10</v>
      </c>
      <c r="F34" s="28">
        <v>10</v>
      </c>
      <c r="G34" s="28">
        <v>0</v>
      </c>
      <c r="H34" s="28">
        <v>10</v>
      </c>
      <c r="I34" s="28">
        <v>10</v>
      </c>
      <c r="J34" s="29">
        <f t="shared" si="0"/>
        <v>0</v>
      </c>
      <c r="K34" s="30">
        <f t="shared" si="1"/>
        <v>0</v>
      </c>
      <c r="L34" s="1"/>
    </row>
    <row r="35" spans="1:12" ht="15" customHeight="1" x14ac:dyDescent="0.25">
      <c r="A35" s="22" t="s">
        <v>35</v>
      </c>
      <c r="B35" s="22" t="s">
        <v>35</v>
      </c>
      <c r="C35" s="22" t="s">
        <v>35</v>
      </c>
      <c r="D35" s="23" t="s">
        <v>74</v>
      </c>
      <c r="E35" s="24">
        <v>60465889</v>
      </c>
      <c r="F35" s="24">
        <v>60114155</v>
      </c>
      <c r="G35" s="24">
        <v>28501959</v>
      </c>
      <c r="H35" s="24">
        <v>63005462</v>
      </c>
      <c r="I35" s="24">
        <v>73913994</v>
      </c>
      <c r="J35" s="24">
        <f t="shared" si="0"/>
        <v>10908532</v>
      </c>
      <c r="K35" s="25">
        <f t="shared" si="1"/>
        <v>0.1731362909456961</v>
      </c>
      <c r="L35" s="1"/>
    </row>
    <row r="36" spans="1:12" ht="15" customHeight="1" x14ac:dyDescent="0.25">
      <c r="A36" s="14" t="s">
        <v>75</v>
      </c>
      <c r="B36" s="14" t="s">
        <v>35</v>
      </c>
      <c r="C36" s="14" t="s">
        <v>35</v>
      </c>
      <c r="D36" s="15" t="s">
        <v>76</v>
      </c>
      <c r="E36" s="16">
        <v>13994134</v>
      </c>
      <c r="F36" s="16">
        <v>14082549</v>
      </c>
      <c r="G36" s="16">
        <v>9012007</v>
      </c>
      <c r="H36" s="16">
        <v>14581892</v>
      </c>
      <c r="I36" s="16">
        <v>14798289</v>
      </c>
      <c r="J36" s="16">
        <f t="shared" si="0"/>
        <v>216397</v>
      </c>
      <c r="K36" s="18">
        <f t="shared" si="1"/>
        <v>1.4840118141047815E-2</v>
      </c>
      <c r="L36" s="1"/>
    </row>
    <row r="37" spans="1:12" ht="15" customHeight="1" x14ac:dyDescent="0.25">
      <c r="A37" s="14" t="s">
        <v>77</v>
      </c>
      <c r="B37" s="14" t="s">
        <v>35</v>
      </c>
      <c r="C37" s="14" t="s">
        <v>35</v>
      </c>
      <c r="D37" s="15" t="s">
        <v>78</v>
      </c>
      <c r="E37" s="16">
        <v>1071997</v>
      </c>
      <c r="F37" s="16">
        <v>1274099</v>
      </c>
      <c r="G37" s="16">
        <v>793159</v>
      </c>
      <c r="H37" s="16">
        <v>1117023</v>
      </c>
      <c r="I37" s="16">
        <v>1227616</v>
      </c>
      <c r="J37" s="16">
        <f t="shared" si="0"/>
        <v>110593</v>
      </c>
      <c r="K37" s="18">
        <f t="shared" si="1"/>
        <v>9.9006913913142341E-2</v>
      </c>
      <c r="L37" s="1"/>
    </row>
    <row r="38" spans="1:12" ht="15" customHeight="1" x14ac:dyDescent="0.25">
      <c r="A38" s="14" t="s">
        <v>79</v>
      </c>
      <c r="B38" s="14" t="s">
        <v>35</v>
      </c>
      <c r="C38" s="14" t="s">
        <v>35</v>
      </c>
      <c r="D38" s="15" t="s">
        <v>80</v>
      </c>
      <c r="E38" s="16">
        <v>0</v>
      </c>
      <c r="F38" s="16">
        <v>172867</v>
      </c>
      <c r="G38" s="16">
        <v>287730</v>
      </c>
      <c r="H38" s="16">
        <v>0</v>
      </c>
      <c r="I38" s="16">
        <v>10</v>
      </c>
      <c r="J38" s="16">
        <f t="shared" si="0"/>
        <v>10</v>
      </c>
      <c r="K38" s="18"/>
      <c r="L38" s="1"/>
    </row>
    <row r="39" spans="1:12" ht="15" customHeight="1" x14ac:dyDescent="0.25">
      <c r="A39" s="14" t="s">
        <v>35</v>
      </c>
      <c r="B39" s="14" t="s">
        <v>58</v>
      </c>
      <c r="C39" s="14" t="s">
        <v>35</v>
      </c>
      <c r="D39" s="15" t="s">
        <v>81</v>
      </c>
      <c r="E39" s="16">
        <v>0</v>
      </c>
      <c r="F39" s="16">
        <v>172867</v>
      </c>
      <c r="G39" s="16">
        <v>287730</v>
      </c>
      <c r="H39" s="16">
        <v>0</v>
      </c>
      <c r="I39" s="16">
        <v>10</v>
      </c>
      <c r="J39" s="16">
        <f t="shared" si="0"/>
        <v>10</v>
      </c>
      <c r="K39" s="18"/>
      <c r="L39" s="1"/>
    </row>
    <row r="40" spans="1:12" ht="15" customHeight="1" x14ac:dyDescent="0.25">
      <c r="A40" s="14" t="s">
        <v>82</v>
      </c>
      <c r="B40" s="14" t="s">
        <v>35</v>
      </c>
      <c r="C40" s="14" t="s">
        <v>35</v>
      </c>
      <c r="D40" s="15" t="s">
        <v>83</v>
      </c>
      <c r="E40" s="16">
        <v>213833</v>
      </c>
      <c r="F40" s="16">
        <v>213833</v>
      </c>
      <c r="G40" s="16">
        <v>0</v>
      </c>
      <c r="H40" s="16">
        <v>222814</v>
      </c>
      <c r="I40" s="16">
        <v>222814</v>
      </c>
      <c r="J40" s="17">
        <f t="shared" si="0"/>
        <v>0</v>
      </c>
      <c r="K40" s="18">
        <f t="shared" si="1"/>
        <v>0</v>
      </c>
      <c r="L40" s="1"/>
    </row>
    <row r="41" spans="1:12" ht="15" customHeight="1" x14ac:dyDescent="0.25">
      <c r="A41" s="14" t="s">
        <v>35</v>
      </c>
      <c r="B41" s="14" t="s">
        <v>51</v>
      </c>
      <c r="C41" s="14" t="s">
        <v>35</v>
      </c>
      <c r="D41" s="15" t="s">
        <v>84</v>
      </c>
      <c r="E41" s="16">
        <v>213833</v>
      </c>
      <c r="F41" s="16">
        <v>213833</v>
      </c>
      <c r="G41" s="16">
        <v>0</v>
      </c>
      <c r="H41" s="16">
        <v>222814</v>
      </c>
      <c r="I41" s="16">
        <v>222814</v>
      </c>
      <c r="J41" s="17">
        <f t="shared" si="0"/>
        <v>0</v>
      </c>
      <c r="K41" s="18">
        <f t="shared" si="1"/>
        <v>0</v>
      </c>
      <c r="L41" s="1"/>
    </row>
    <row r="42" spans="1:12" ht="15" customHeight="1" x14ac:dyDescent="0.25">
      <c r="A42" s="14" t="s">
        <v>85</v>
      </c>
      <c r="B42" s="14" t="s">
        <v>35</v>
      </c>
      <c r="C42" s="14" t="s">
        <v>35</v>
      </c>
      <c r="D42" s="15" t="s">
        <v>86</v>
      </c>
      <c r="E42" s="16">
        <v>615757</v>
      </c>
      <c r="F42" s="16">
        <v>632257</v>
      </c>
      <c r="G42" s="16">
        <v>428305</v>
      </c>
      <c r="H42" s="16">
        <v>641619</v>
      </c>
      <c r="I42" s="16">
        <v>555640</v>
      </c>
      <c r="J42" s="16">
        <f t="shared" si="0"/>
        <v>-85979</v>
      </c>
      <c r="K42" s="18">
        <f t="shared" si="1"/>
        <v>-0.13400320127677018</v>
      </c>
      <c r="L42" s="1"/>
    </row>
    <row r="43" spans="1:12" ht="15" customHeight="1" x14ac:dyDescent="0.25">
      <c r="A43" s="14" t="s">
        <v>35</v>
      </c>
      <c r="B43" s="14" t="s">
        <v>58</v>
      </c>
      <c r="C43" s="14" t="s">
        <v>35</v>
      </c>
      <c r="D43" s="15" t="s">
        <v>59</v>
      </c>
      <c r="E43" s="16">
        <v>160419</v>
      </c>
      <c r="F43" s="16">
        <v>176919</v>
      </c>
      <c r="G43" s="16">
        <v>156490</v>
      </c>
      <c r="H43" s="16">
        <v>167157</v>
      </c>
      <c r="I43" s="16">
        <v>143202</v>
      </c>
      <c r="J43" s="16">
        <f t="shared" si="0"/>
        <v>-23955</v>
      </c>
      <c r="K43" s="18">
        <f t="shared" si="1"/>
        <v>-0.14330838672625137</v>
      </c>
      <c r="L43" s="1"/>
    </row>
    <row r="44" spans="1:12" ht="15" customHeight="1" x14ac:dyDescent="0.25">
      <c r="A44" s="14" t="s">
        <v>35</v>
      </c>
      <c r="B44" s="14" t="s">
        <v>37</v>
      </c>
      <c r="C44" s="14" t="s">
        <v>35</v>
      </c>
      <c r="D44" s="15" t="s">
        <v>87</v>
      </c>
      <c r="E44" s="16">
        <v>38232</v>
      </c>
      <c r="F44" s="16">
        <v>38232</v>
      </c>
      <c r="G44" s="16">
        <v>29897</v>
      </c>
      <c r="H44" s="16">
        <v>39838</v>
      </c>
      <c r="I44" s="16">
        <v>39838</v>
      </c>
      <c r="J44" s="17">
        <f t="shared" si="0"/>
        <v>0</v>
      </c>
      <c r="K44" s="18">
        <f t="shared" si="1"/>
        <v>0</v>
      </c>
      <c r="L44" s="1"/>
    </row>
    <row r="45" spans="1:12" ht="15" customHeight="1" x14ac:dyDescent="0.25">
      <c r="A45" s="14" t="s">
        <v>35</v>
      </c>
      <c r="B45" s="14" t="s">
        <v>42</v>
      </c>
      <c r="C45" s="14" t="s">
        <v>35</v>
      </c>
      <c r="D45" s="15" t="s">
        <v>88</v>
      </c>
      <c r="E45" s="16">
        <v>134720</v>
      </c>
      <c r="F45" s="16">
        <v>134720</v>
      </c>
      <c r="G45" s="16">
        <v>37697</v>
      </c>
      <c r="H45" s="16">
        <v>140378</v>
      </c>
      <c r="I45" s="16">
        <v>136983</v>
      </c>
      <c r="J45" s="16">
        <f t="shared" si="0"/>
        <v>-3395</v>
      </c>
      <c r="K45" s="18">
        <f t="shared" si="1"/>
        <v>-2.4184701306472524E-2</v>
      </c>
      <c r="L45" s="1"/>
    </row>
    <row r="46" spans="1:12" ht="15" customHeight="1" x14ac:dyDescent="0.25">
      <c r="A46" s="14" t="s">
        <v>35</v>
      </c>
      <c r="B46" s="14" t="s">
        <v>44</v>
      </c>
      <c r="C46" s="14" t="s">
        <v>35</v>
      </c>
      <c r="D46" s="15" t="s">
        <v>89</v>
      </c>
      <c r="E46" s="16">
        <v>282386</v>
      </c>
      <c r="F46" s="16">
        <v>282386</v>
      </c>
      <c r="G46" s="16">
        <v>204221</v>
      </c>
      <c r="H46" s="16">
        <v>294246</v>
      </c>
      <c r="I46" s="16">
        <v>235617</v>
      </c>
      <c r="J46" s="16">
        <f t="shared" si="0"/>
        <v>-58629</v>
      </c>
      <c r="K46" s="18">
        <f t="shared" si="1"/>
        <v>-0.19925164658143185</v>
      </c>
      <c r="L46" s="1"/>
    </row>
    <row r="47" spans="1:12" ht="15" customHeight="1" x14ac:dyDescent="0.25">
      <c r="A47" s="14" t="s">
        <v>90</v>
      </c>
      <c r="B47" s="14" t="s">
        <v>35</v>
      </c>
      <c r="C47" s="14" t="s">
        <v>35</v>
      </c>
      <c r="D47" s="15" t="s">
        <v>91</v>
      </c>
      <c r="E47" s="16">
        <v>44570138</v>
      </c>
      <c r="F47" s="16">
        <v>41933638</v>
      </c>
      <c r="G47" s="16">
        <v>16175866</v>
      </c>
      <c r="H47" s="16">
        <v>46442084</v>
      </c>
      <c r="I47" s="16">
        <v>57109595</v>
      </c>
      <c r="J47" s="16">
        <f t="shared" si="0"/>
        <v>10667511</v>
      </c>
      <c r="K47" s="18">
        <f t="shared" si="1"/>
        <v>0.22969492497365104</v>
      </c>
      <c r="L47" s="1"/>
    </row>
    <row r="48" spans="1:12" ht="15" customHeight="1" x14ac:dyDescent="0.25">
      <c r="A48" s="14" t="s">
        <v>35</v>
      </c>
      <c r="B48" s="14" t="s">
        <v>48</v>
      </c>
      <c r="C48" s="14" t="s">
        <v>35</v>
      </c>
      <c r="D48" s="15" t="s">
        <v>92</v>
      </c>
      <c r="E48" s="16">
        <v>1143686</v>
      </c>
      <c r="F48" s="16">
        <v>1143686</v>
      </c>
      <c r="G48" s="16">
        <v>550052</v>
      </c>
      <c r="H48" s="16">
        <v>1191721</v>
      </c>
      <c r="I48" s="16">
        <v>858184</v>
      </c>
      <c r="J48" s="16">
        <f t="shared" si="0"/>
        <v>-333537</v>
      </c>
      <c r="K48" s="18">
        <f t="shared" si="1"/>
        <v>-0.27987842792062906</v>
      </c>
      <c r="L48" s="1"/>
    </row>
    <row r="49" spans="1:12" ht="15" customHeight="1" x14ac:dyDescent="0.25">
      <c r="A49" s="14" t="s">
        <v>35</v>
      </c>
      <c r="B49" s="14" t="s">
        <v>11</v>
      </c>
      <c r="C49" s="14" t="s">
        <v>35</v>
      </c>
      <c r="D49" s="15" t="s">
        <v>93</v>
      </c>
      <c r="E49" s="16">
        <v>43426452</v>
      </c>
      <c r="F49" s="16">
        <v>40789952</v>
      </c>
      <c r="G49" s="16">
        <v>15625814</v>
      </c>
      <c r="H49" s="16">
        <v>45250363</v>
      </c>
      <c r="I49" s="16">
        <v>56251411</v>
      </c>
      <c r="J49" s="16">
        <f>I49-H49</f>
        <v>11001048</v>
      </c>
      <c r="K49" s="18">
        <f>(J49/H49)</f>
        <v>0.24311513257915743</v>
      </c>
      <c r="L49" s="1"/>
    </row>
    <row r="50" spans="1:12" ht="15" customHeight="1" x14ac:dyDescent="0.25">
      <c r="A50" s="14" t="s">
        <v>94</v>
      </c>
      <c r="B50" s="14" t="s">
        <v>35</v>
      </c>
      <c r="C50" s="14" t="s">
        <v>35</v>
      </c>
      <c r="D50" s="15" t="s">
        <v>95</v>
      </c>
      <c r="E50" s="16">
        <v>10</v>
      </c>
      <c r="F50" s="16">
        <v>10</v>
      </c>
      <c r="G50" s="16">
        <v>0</v>
      </c>
      <c r="H50" s="16">
        <v>10</v>
      </c>
      <c r="I50" s="16">
        <v>10</v>
      </c>
      <c r="J50" s="17">
        <f t="shared" ref="J50:J54" si="2">I50-H50</f>
        <v>0</v>
      </c>
      <c r="K50" s="18">
        <f t="shared" ref="K50:K54" si="3">(J50/H50)</f>
        <v>0</v>
      </c>
      <c r="L50" s="1"/>
    </row>
    <row r="51" spans="1:12" ht="15" customHeight="1" x14ac:dyDescent="0.25">
      <c r="A51" s="14" t="s">
        <v>35</v>
      </c>
      <c r="B51" s="14" t="s">
        <v>42</v>
      </c>
      <c r="C51" s="14" t="s">
        <v>35</v>
      </c>
      <c r="D51" s="15" t="s">
        <v>96</v>
      </c>
      <c r="E51" s="16">
        <v>10</v>
      </c>
      <c r="F51" s="16">
        <v>10</v>
      </c>
      <c r="G51" s="16">
        <v>0</v>
      </c>
      <c r="H51" s="16">
        <v>10</v>
      </c>
      <c r="I51" s="16">
        <v>10</v>
      </c>
      <c r="J51" s="17">
        <f t="shared" si="2"/>
        <v>0</v>
      </c>
      <c r="K51" s="18">
        <f t="shared" si="3"/>
        <v>0</v>
      </c>
      <c r="L51" s="1"/>
    </row>
    <row r="52" spans="1:12" ht="15" customHeight="1" x14ac:dyDescent="0.25">
      <c r="A52" s="14" t="s">
        <v>97</v>
      </c>
      <c r="B52" s="14" t="s">
        <v>35</v>
      </c>
      <c r="C52" s="14" t="s">
        <v>35</v>
      </c>
      <c r="D52" s="15" t="s">
        <v>98</v>
      </c>
      <c r="E52" s="16">
        <v>10</v>
      </c>
      <c r="F52" s="16">
        <v>1804892</v>
      </c>
      <c r="G52" s="16">
        <v>1804892</v>
      </c>
      <c r="H52" s="16">
        <v>10</v>
      </c>
      <c r="I52" s="16">
        <v>10</v>
      </c>
      <c r="J52" s="17">
        <f t="shared" si="2"/>
        <v>0</v>
      </c>
      <c r="K52" s="18">
        <f t="shared" si="3"/>
        <v>0</v>
      </c>
      <c r="L52" s="1"/>
    </row>
    <row r="53" spans="1:12" ht="15" customHeight="1" x14ac:dyDescent="0.25">
      <c r="A53" s="14" t="s">
        <v>35</v>
      </c>
      <c r="B53" s="14" t="s">
        <v>44</v>
      </c>
      <c r="C53" s="14" t="s">
        <v>35</v>
      </c>
      <c r="D53" s="15" t="s">
        <v>99</v>
      </c>
      <c r="E53" s="16">
        <v>10</v>
      </c>
      <c r="F53" s="16">
        <v>1804892</v>
      </c>
      <c r="G53" s="16">
        <v>1804892</v>
      </c>
      <c r="H53" s="16">
        <v>10</v>
      </c>
      <c r="I53" s="16">
        <v>10</v>
      </c>
      <c r="J53" s="17">
        <f t="shared" si="2"/>
        <v>0</v>
      </c>
      <c r="K53" s="18">
        <f t="shared" si="3"/>
        <v>0</v>
      </c>
      <c r="L53" s="1"/>
    </row>
    <row r="54" spans="1:12" ht="15" customHeight="1" x14ac:dyDescent="0.25">
      <c r="A54" s="14" t="s">
        <v>100</v>
      </c>
      <c r="B54" s="14" t="s">
        <v>35</v>
      </c>
      <c r="C54" s="14" t="s">
        <v>35</v>
      </c>
      <c r="D54" s="15" t="s">
        <v>101</v>
      </c>
      <c r="E54" s="16">
        <v>10</v>
      </c>
      <c r="F54" s="16">
        <v>10</v>
      </c>
      <c r="G54" s="16">
        <v>0</v>
      </c>
      <c r="H54" s="16">
        <v>10</v>
      </c>
      <c r="I54" s="16">
        <v>10</v>
      </c>
      <c r="J54" s="17">
        <f t="shared" si="2"/>
        <v>0</v>
      </c>
      <c r="K54" s="18">
        <f t="shared" si="3"/>
        <v>0</v>
      </c>
      <c r="L54" s="1"/>
    </row>
    <row r="55" spans="1:12" ht="6" customHeight="1" x14ac:dyDescent="0.2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"/>
    </row>
    <row r="56" spans="1:12" ht="1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15" customHeight="1" x14ac:dyDescent="0.25">
      <c r="A57" s="41" t="s">
        <v>102</v>
      </c>
      <c r="B57" s="42"/>
      <c r="C57" s="42"/>
      <c r="D57" s="42"/>
      <c r="E57" s="20">
        <v>60252026</v>
      </c>
      <c r="F57" s="20">
        <v>58095410</v>
      </c>
      <c r="G57" s="20">
        <v>26697067</v>
      </c>
      <c r="H57" s="20">
        <v>62782618</v>
      </c>
      <c r="I57" s="20">
        <v>73691150</v>
      </c>
      <c r="J57" s="20">
        <v>10908532</v>
      </c>
      <c r="K57" s="21">
        <v>0.1737508302059019</v>
      </c>
      <c r="L57" s="1"/>
    </row>
    <row r="58" spans="1:12" ht="15" customHeight="1" x14ac:dyDescent="0.25">
      <c r="A58" s="43" t="s">
        <v>103</v>
      </c>
      <c r="B58" s="44"/>
      <c r="C58" s="44"/>
      <c r="D58" s="44"/>
      <c r="E58" s="44"/>
      <c r="F58" s="44"/>
      <c r="G58" s="44"/>
      <c r="H58" s="44"/>
      <c r="I58" s="44"/>
      <c r="J58" s="1"/>
      <c r="K58" s="1"/>
      <c r="L58" s="1"/>
    </row>
    <row r="59" spans="1:12" ht="5.0999999999999996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</sheetData>
  <mergeCells count="17">
    <mergeCell ref="J10:J11"/>
    <mergeCell ref="K10:K11"/>
    <mergeCell ref="A57:D57"/>
    <mergeCell ref="A58:I58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rintOptions horizontalCentered="1"/>
  <pageMargins left="0.25" right="0.25" top="0.75" bottom="0.75" header="0.3" footer="0.3"/>
  <pageSetup scale="80" orientation="landscape" r:id="rId1"/>
  <rowBreaks count="1" manualBreakCount="1">
    <brk id="3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2024-09-26T17:38:38Z</dcterms:modified>
</cp:coreProperties>
</file>