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A83FA719-61F1-45E6-9FBD-8BDD368F7D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analitico'!$A$1:$K$60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F36" i="1"/>
  <c r="G36" i="1"/>
  <c r="H36" i="1"/>
  <c r="I36" i="1"/>
  <c r="J36" i="1"/>
  <c r="K36" i="1" s="1"/>
  <c r="E36" i="1"/>
  <c r="J52" i="1"/>
  <c r="K52" i="1" s="1"/>
  <c r="J51" i="1"/>
  <c r="J50" i="1"/>
  <c r="K50" i="1" s="1"/>
  <c r="J49" i="1"/>
  <c r="K49" i="1" s="1"/>
  <c r="J48" i="1"/>
  <c r="K48" i="1" s="1"/>
  <c r="J45" i="1"/>
  <c r="J41" i="1"/>
  <c r="J39" i="1"/>
  <c r="K39" i="1" s="1"/>
  <c r="J38" i="1"/>
  <c r="K38" i="1" s="1"/>
  <c r="J37" i="1"/>
  <c r="K37" i="1" s="1"/>
  <c r="J35" i="1"/>
  <c r="K35" i="1" s="1"/>
  <c r="K34" i="1"/>
  <c r="J34" i="1"/>
  <c r="J33" i="1"/>
  <c r="K33" i="1" s="1"/>
  <c r="J29" i="1"/>
  <c r="K29" i="1" s="1"/>
  <c r="J28" i="1"/>
  <c r="K28" i="1" s="1"/>
  <c r="J27" i="1"/>
  <c r="K27" i="1" s="1"/>
  <c r="J23" i="1"/>
  <c r="K23" i="1" s="1"/>
  <c r="J22" i="1"/>
  <c r="K22" i="1" s="1"/>
  <c r="J12" i="1"/>
  <c r="K12" i="1" s="1"/>
</calcChain>
</file>

<file path=xl/sharedStrings.xml><?xml version="1.0" encoding="utf-8"?>
<sst xmlns="http://schemas.openxmlformats.org/spreadsheetml/2006/main" count="240" uniqueCount="105">
  <si>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</si>
  <si>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</si>
  <si>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</si>
  <si>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</si>
  <si>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</si>
  <si>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DEFENSA NACIONAL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</si>
  <si>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</si>
  <si>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</si>
  <si>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</si>
  <si>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SUBSECRETARÍA PARA LAS FUERZAS ARMADAS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</si>
  <si>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</si>
  <si>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</si>
  <si>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</si>
  <si>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</si>
  <si>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</si>
  <si>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</si>
  <si>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</si>
  <si>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</si>
  <si>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</si>
  <si>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</si>
  <si>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</si>
  <si>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</si>
  <si>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</si>
  <si>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</si>
  <si>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</si>
  <si>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</si>
  <si>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</si>
  <si>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</si>
  <si>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</si>
  <si>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</si>
  <si>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</si>
  <si>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</si>
  <si>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</si>
  <si>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</si>
  <si>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</si>
  <si>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</si>
  <si>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</si>
  <si>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</si>
  <si>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</si>
  <si>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</si>
  <si>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</si>
  <si>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</si>
  <si>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Ejército de Chile</t>
    </r>
  </si>
  <si>
    <r>
      <rPr>
        <sz val="10"/>
        <rFont val="Times New Roman"/>
        <family val="1"/>
      </rPr>
      <t>012</t>
    </r>
  </si>
  <si>
    <r>
      <rPr>
        <sz val="10"/>
        <rFont val="Times New Roman"/>
        <family val="1"/>
      </rPr>
      <t>Armada de Chile</t>
    </r>
  </si>
  <si>
    <r>
      <rPr>
        <sz val="10"/>
        <rFont val="Times New Roman"/>
        <family val="1"/>
      </rPr>
      <t>013</t>
    </r>
  </si>
  <si>
    <r>
      <rPr>
        <sz val="10"/>
        <rFont val="Times New Roman"/>
        <family val="1"/>
      </rPr>
      <t>Subsecretaría de Pesca y Acuicultura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</si>
  <si>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</si>
  <si>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</si>
  <si>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</si>
  <si>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</si>
  <si>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</si>
  <si>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</si>
  <si>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</si>
  <si>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</si>
  <si>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</si>
  <si>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</si>
  <si>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</si>
  <si>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</si>
  <si>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</si>
  <si>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</si>
  <si>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</si>
  <si>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</si>
  <si>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</si>
  <si>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</si>
  <si>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</si>
  <si>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</si>
  <si>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</si>
  <si>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</si>
  <si>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</si>
  <si>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</si>
  <si>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</si>
  <si>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</si>
  <si>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Bienestar Social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</si>
  <si>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</si>
  <si>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037</t>
    </r>
  </si>
  <si>
    <r>
      <rPr>
        <sz val="10"/>
        <rFont val="Times New Roman"/>
        <family val="1"/>
      </rPr>
      <t>Defensa Civil</t>
    </r>
  </si>
  <si>
    <r>
      <rPr>
        <sz val="10"/>
        <rFont val="Times New Roman"/>
        <family val="1"/>
      </rPr>
      <t>040</t>
    </r>
  </si>
  <si>
    <r>
      <rPr>
        <sz val="10"/>
        <rFont val="Times New Roman"/>
        <family val="1"/>
      </rPr>
      <t>Programa de Asistencia a Víctimas - Ley N° 21.021</t>
    </r>
  </si>
  <si>
    <r>
      <rPr>
        <sz val="10"/>
        <rFont val="Times New Roman"/>
        <family val="1"/>
      </rPr>
      <t>050</t>
    </r>
  </si>
  <si>
    <r>
      <rPr>
        <sz val="10"/>
        <rFont val="Times New Roman"/>
        <family val="1"/>
      </rPr>
      <t>Programa de Despliegue de las Fuerzas Armadas</t>
    </r>
  </si>
  <si>
    <r>
      <rPr>
        <sz val="10"/>
        <rFont val="Times New Roman"/>
        <family val="1"/>
      </rPr>
      <t>240</t>
    </r>
  </si>
  <si>
    <r>
      <rPr>
        <sz val="10"/>
        <rFont val="Times New Roman"/>
        <family val="1"/>
      </rPr>
      <t>Tramitación de Rezagos</t>
    </r>
  </si>
  <si>
    <r>
      <rPr>
        <sz val="10"/>
        <rFont val="Times New Roman"/>
        <family val="1"/>
      </rPr>
      <t>243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</si>
  <si>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</si>
  <si>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</si>
  <si>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</si>
  <si>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Membresía CISM CODEFEN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</si>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</sst>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60"/>
  <sheetViews>
    <sheetView tabSelected="1" zoomScaleNormal="100" workbookViewId="0">
      <selection activeCell="I36" sqref="I3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0" width="15.710937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9</v>
      </c>
      <c r="D7" s="35"/>
      <c r="E7" s="35"/>
      <c r="F7" s="35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6" t="s">
        <v>16</v>
      </c>
      <c r="B9" s="36" t="s">
        <v>17</v>
      </c>
      <c r="C9" s="36" t="s">
        <v>18</v>
      </c>
      <c r="D9" s="36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7"/>
      <c r="B10" s="37"/>
      <c r="C10" s="37"/>
      <c r="D10" s="37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22" t="s">
        <v>31</v>
      </c>
      <c r="K10" s="22" t="s">
        <v>32</v>
      </c>
      <c r="L10" s="1"/>
    </row>
    <row r="11" spans="1:12" ht="30" customHeight="1" x14ac:dyDescent="0.25">
      <c r="A11" s="37"/>
      <c r="B11" s="37"/>
      <c r="C11" s="37"/>
      <c r="D11" s="37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23"/>
      <c r="K11" s="23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15082416</v>
      </c>
      <c r="F12" s="12">
        <v>23852243</v>
      </c>
      <c r="G12" s="12">
        <v>14703910</v>
      </c>
      <c r="H12" s="12">
        <v>15715876</v>
      </c>
      <c r="I12" s="12">
        <v>15932190</v>
      </c>
      <c r="J12" s="12">
        <f>I12-H12</f>
        <v>216314</v>
      </c>
      <c r="K12" s="13">
        <f>(J12/H12)</f>
        <v>1.3764043442439989E-2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46575</v>
      </c>
      <c r="F13" s="16">
        <v>162534</v>
      </c>
      <c r="G13" s="16">
        <v>115959</v>
      </c>
      <c r="H13" s="16">
        <v>48531</v>
      </c>
      <c r="I13" s="16">
        <v>48531</v>
      </c>
      <c r="J13" s="17"/>
      <c r="K13" s="18" t="s">
        <v>35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46575</v>
      </c>
      <c r="F14" s="16">
        <v>162534</v>
      </c>
      <c r="G14" s="16">
        <v>115959</v>
      </c>
      <c r="H14" s="16">
        <v>48531</v>
      </c>
      <c r="I14" s="16">
        <v>48531</v>
      </c>
      <c r="J14" s="17"/>
      <c r="K14" s="18" t="s">
        <v>35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0</v>
      </c>
      <c r="F15" s="16">
        <v>70628</v>
      </c>
      <c r="G15" s="16">
        <v>70628</v>
      </c>
      <c r="H15" s="16">
        <v>0</v>
      </c>
      <c r="I15" s="16">
        <v>0</v>
      </c>
      <c r="J15" s="17"/>
      <c r="K15" s="18" t="s">
        <v>35</v>
      </c>
      <c r="L15" s="1"/>
    </row>
    <row r="16" spans="1:12" ht="15" customHeight="1" x14ac:dyDescent="0.25">
      <c r="A16" s="14" t="s">
        <v>35</v>
      </c>
      <c r="B16" s="14" t="s">
        <v>35</v>
      </c>
      <c r="C16" s="14" t="s">
        <v>43</v>
      </c>
      <c r="D16" s="15" t="s">
        <v>44</v>
      </c>
      <c r="E16" s="16">
        <v>0</v>
      </c>
      <c r="F16" s="16">
        <v>45331</v>
      </c>
      <c r="G16" s="16">
        <v>45331</v>
      </c>
      <c r="H16" s="16">
        <v>0</v>
      </c>
      <c r="I16" s="16">
        <v>0</v>
      </c>
      <c r="J16" s="17"/>
      <c r="K16" s="18" t="s">
        <v>35</v>
      </c>
      <c r="L16" s="1"/>
    </row>
    <row r="17" spans="1:12" ht="15" customHeight="1" x14ac:dyDescent="0.25">
      <c r="A17" s="14" t="s">
        <v>35</v>
      </c>
      <c r="B17" s="14" t="s">
        <v>35</v>
      </c>
      <c r="C17" s="14" t="s">
        <v>45</v>
      </c>
      <c r="D17" s="15" t="s">
        <v>46</v>
      </c>
      <c r="E17" s="16">
        <v>46575</v>
      </c>
      <c r="F17" s="16">
        <v>46575</v>
      </c>
      <c r="G17" s="16">
        <v>0</v>
      </c>
      <c r="H17" s="16">
        <v>48531</v>
      </c>
      <c r="I17" s="16">
        <v>48531</v>
      </c>
      <c r="J17" s="17"/>
      <c r="K17" s="18" t="s">
        <v>35</v>
      </c>
      <c r="L17" s="1"/>
    </row>
    <row r="18" spans="1:12" ht="15" customHeight="1" x14ac:dyDescent="0.25">
      <c r="A18" s="14" t="s">
        <v>47</v>
      </c>
      <c r="B18" s="14" t="s">
        <v>35</v>
      </c>
      <c r="C18" s="14" t="s">
        <v>35</v>
      </c>
      <c r="D18" s="15" t="s">
        <v>48</v>
      </c>
      <c r="E18" s="16">
        <v>132</v>
      </c>
      <c r="F18" s="16">
        <v>132</v>
      </c>
      <c r="G18" s="16">
        <v>217691</v>
      </c>
      <c r="H18" s="16">
        <v>137</v>
      </c>
      <c r="I18" s="16">
        <v>137</v>
      </c>
      <c r="J18" s="17"/>
      <c r="K18" s="18" t="s">
        <v>35</v>
      </c>
      <c r="L18" s="1"/>
    </row>
    <row r="19" spans="1:12" ht="15" customHeight="1" x14ac:dyDescent="0.25">
      <c r="A19" s="14" t="s">
        <v>35</v>
      </c>
      <c r="B19" s="14" t="s">
        <v>14</v>
      </c>
      <c r="C19" s="14" t="s">
        <v>35</v>
      </c>
      <c r="D19" s="15" t="s">
        <v>49</v>
      </c>
      <c r="E19" s="16">
        <v>10</v>
      </c>
      <c r="F19" s="16">
        <v>10</v>
      </c>
      <c r="G19" s="16">
        <v>175483</v>
      </c>
      <c r="H19" s="16">
        <v>10</v>
      </c>
      <c r="I19" s="16">
        <v>10</v>
      </c>
      <c r="J19" s="17"/>
      <c r="K19" s="18" t="s">
        <v>35</v>
      </c>
      <c r="L19" s="1"/>
    </row>
    <row r="20" spans="1:12" ht="15" customHeight="1" x14ac:dyDescent="0.25">
      <c r="A20" s="14" t="s">
        <v>35</v>
      </c>
      <c r="B20" s="14" t="s">
        <v>39</v>
      </c>
      <c r="C20" s="14" t="s">
        <v>35</v>
      </c>
      <c r="D20" s="15" t="s">
        <v>50</v>
      </c>
      <c r="E20" s="16">
        <v>0</v>
      </c>
      <c r="F20" s="16">
        <v>0</v>
      </c>
      <c r="G20" s="16">
        <v>304</v>
      </c>
      <c r="H20" s="16">
        <v>0</v>
      </c>
      <c r="I20" s="16">
        <v>0</v>
      </c>
      <c r="J20" s="17"/>
      <c r="K20" s="18" t="s">
        <v>35</v>
      </c>
      <c r="L20" s="1"/>
    </row>
    <row r="21" spans="1:12" ht="15" customHeight="1" x14ac:dyDescent="0.25">
      <c r="A21" s="14" t="s">
        <v>35</v>
      </c>
      <c r="B21" s="14" t="s">
        <v>51</v>
      </c>
      <c r="C21" s="14" t="s">
        <v>35</v>
      </c>
      <c r="D21" s="15" t="s">
        <v>52</v>
      </c>
      <c r="E21" s="16">
        <v>122</v>
      </c>
      <c r="F21" s="16">
        <v>122</v>
      </c>
      <c r="G21" s="16">
        <v>41904</v>
      </c>
      <c r="H21" s="16">
        <v>127</v>
      </c>
      <c r="I21" s="16">
        <v>127</v>
      </c>
      <c r="J21" s="17"/>
      <c r="K21" s="18" t="s">
        <v>35</v>
      </c>
      <c r="L21" s="1"/>
    </row>
    <row r="22" spans="1:12" ht="15" customHeight="1" x14ac:dyDescent="0.25">
      <c r="A22" s="14" t="s">
        <v>53</v>
      </c>
      <c r="B22" s="14" t="s">
        <v>35</v>
      </c>
      <c r="C22" s="14" t="s">
        <v>35</v>
      </c>
      <c r="D22" s="15" t="s">
        <v>54</v>
      </c>
      <c r="E22" s="16">
        <v>15035699</v>
      </c>
      <c r="F22" s="16">
        <v>23628825</v>
      </c>
      <c r="G22" s="16">
        <v>14159269</v>
      </c>
      <c r="H22" s="16">
        <v>15667198</v>
      </c>
      <c r="I22" s="16">
        <v>15883512</v>
      </c>
      <c r="J22" s="16">
        <f>I22-H22</f>
        <v>216314</v>
      </c>
      <c r="K22" s="18">
        <f>(J22/H22)</f>
        <v>1.3806808339308663E-2</v>
      </c>
      <c r="L22" s="1"/>
    </row>
    <row r="23" spans="1:12" ht="15" customHeight="1" x14ac:dyDescent="0.25">
      <c r="A23" s="14" t="s">
        <v>35</v>
      </c>
      <c r="B23" s="14" t="s">
        <v>14</v>
      </c>
      <c r="C23" s="14" t="s">
        <v>35</v>
      </c>
      <c r="D23" s="15" t="s">
        <v>55</v>
      </c>
      <c r="E23" s="16">
        <v>15035699</v>
      </c>
      <c r="F23" s="16">
        <v>23628825</v>
      </c>
      <c r="G23" s="16">
        <v>14159269</v>
      </c>
      <c r="H23" s="16">
        <v>15667198</v>
      </c>
      <c r="I23" s="16">
        <v>15883512</v>
      </c>
      <c r="J23" s="16">
        <f>I23-H23</f>
        <v>216314</v>
      </c>
      <c r="K23" s="18">
        <f>(J23/H23)</f>
        <v>1.3806808339308663E-2</v>
      </c>
      <c r="L23" s="1"/>
    </row>
    <row r="24" spans="1:12" ht="15" customHeight="1" x14ac:dyDescent="0.25">
      <c r="A24" s="14" t="s">
        <v>56</v>
      </c>
      <c r="B24" s="14" t="s">
        <v>35</v>
      </c>
      <c r="C24" s="14" t="s">
        <v>35</v>
      </c>
      <c r="D24" s="15" t="s">
        <v>57</v>
      </c>
      <c r="E24" s="16">
        <v>0</v>
      </c>
      <c r="F24" s="16">
        <v>0</v>
      </c>
      <c r="G24" s="16">
        <v>210991</v>
      </c>
      <c r="H24" s="16">
        <v>0</v>
      </c>
      <c r="I24" s="16">
        <v>0</v>
      </c>
      <c r="J24" s="17"/>
      <c r="K24" s="18" t="s">
        <v>35</v>
      </c>
      <c r="L24" s="1"/>
    </row>
    <row r="25" spans="1:12" ht="15" customHeight="1" x14ac:dyDescent="0.25">
      <c r="A25" s="14" t="s">
        <v>35</v>
      </c>
      <c r="B25" s="14" t="s">
        <v>58</v>
      </c>
      <c r="C25" s="14" t="s">
        <v>35</v>
      </c>
      <c r="D25" s="15" t="s">
        <v>59</v>
      </c>
      <c r="E25" s="16">
        <v>0</v>
      </c>
      <c r="F25" s="16">
        <v>0</v>
      </c>
      <c r="G25" s="16">
        <v>210991</v>
      </c>
      <c r="H25" s="16">
        <v>0</v>
      </c>
      <c r="I25" s="16">
        <v>0</v>
      </c>
      <c r="J25" s="17"/>
      <c r="K25" s="18" t="s">
        <v>35</v>
      </c>
      <c r="L25" s="1"/>
    </row>
    <row r="26" spans="1:12" ht="15" customHeight="1" x14ac:dyDescent="0.25">
      <c r="A26" s="14" t="s">
        <v>60</v>
      </c>
      <c r="B26" s="14" t="s">
        <v>35</v>
      </c>
      <c r="C26" s="14" t="s">
        <v>35</v>
      </c>
      <c r="D26" s="15" t="s">
        <v>61</v>
      </c>
      <c r="E26" s="16">
        <v>10</v>
      </c>
      <c r="F26" s="16">
        <v>60752</v>
      </c>
      <c r="G26" s="16">
        <v>0</v>
      </c>
      <c r="H26" s="16">
        <v>10</v>
      </c>
      <c r="I26" s="16">
        <v>10</v>
      </c>
      <c r="J26" s="17"/>
      <c r="K26" s="18" t="s">
        <v>35</v>
      </c>
      <c r="L26" s="1"/>
    </row>
    <row r="27" spans="1:12" ht="15" customHeight="1" x14ac:dyDescent="0.25">
      <c r="A27" s="10" t="s">
        <v>35</v>
      </c>
      <c r="B27" s="10" t="s">
        <v>35</v>
      </c>
      <c r="C27" s="10" t="s">
        <v>35</v>
      </c>
      <c r="D27" s="11" t="s">
        <v>62</v>
      </c>
      <c r="E27" s="12">
        <v>15082416</v>
      </c>
      <c r="F27" s="12">
        <v>23852243</v>
      </c>
      <c r="G27" s="12">
        <v>10319884</v>
      </c>
      <c r="H27" s="12">
        <v>15715876</v>
      </c>
      <c r="I27" s="12">
        <v>15932190</v>
      </c>
      <c r="J27" s="12">
        <f>I27-H27</f>
        <v>216314</v>
      </c>
      <c r="K27" s="13">
        <f>(J27/H27)</f>
        <v>1.3764043442439989E-2</v>
      </c>
      <c r="L27" s="1"/>
    </row>
    <row r="28" spans="1:12" ht="15" customHeight="1" x14ac:dyDescent="0.25">
      <c r="A28" s="14" t="s">
        <v>63</v>
      </c>
      <c r="B28" s="14" t="s">
        <v>35</v>
      </c>
      <c r="C28" s="14" t="s">
        <v>35</v>
      </c>
      <c r="D28" s="15" t="s">
        <v>64</v>
      </c>
      <c r="E28" s="16">
        <v>12216659</v>
      </c>
      <c r="F28" s="16">
        <v>12062745</v>
      </c>
      <c r="G28" s="16">
        <v>8131640</v>
      </c>
      <c r="H28" s="16">
        <v>12729758</v>
      </c>
      <c r="I28" s="16">
        <v>13015024</v>
      </c>
      <c r="J28" s="16">
        <f>I28-H28</f>
        <v>285266</v>
      </c>
      <c r="K28" s="18">
        <f>(J28/H28)</f>
        <v>2.2409381230970769E-2</v>
      </c>
      <c r="L28" s="1"/>
    </row>
    <row r="29" spans="1:12" ht="15" customHeight="1" x14ac:dyDescent="0.25">
      <c r="A29" s="14" t="s">
        <v>65</v>
      </c>
      <c r="B29" s="14" t="s">
        <v>35</v>
      </c>
      <c r="C29" s="14" t="s">
        <v>35</v>
      </c>
      <c r="D29" s="15" t="s">
        <v>66</v>
      </c>
      <c r="E29" s="16">
        <v>1644663</v>
      </c>
      <c r="F29" s="16">
        <v>1641553</v>
      </c>
      <c r="G29" s="16">
        <v>984108</v>
      </c>
      <c r="H29" s="16">
        <v>1713739</v>
      </c>
      <c r="I29" s="16">
        <v>1726497</v>
      </c>
      <c r="J29" s="16">
        <f>I29-H29</f>
        <v>12758</v>
      </c>
      <c r="K29" s="18">
        <f>(J29/H29)</f>
        <v>7.4445408548209496E-3</v>
      </c>
      <c r="L29" s="1"/>
    </row>
    <row r="30" spans="1:12" ht="15" customHeight="1" x14ac:dyDescent="0.25">
      <c r="A30" s="14" t="s">
        <v>11</v>
      </c>
      <c r="B30" s="14" t="s">
        <v>35</v>
      </c>
      <c r="C30" s="14" t="s">
        <v>35</v>
      </c>
      <c r="D30" s="15" t="s">
        <v>67</v>
      </c>
      <c r="E30" s="16">
        <v>20</v>
      </c>
      <c r="F30" s="16">
        <v>20</v>
      </c>
      <c r="G30" s="16">
        <v>0</v>
      </c>
      <c r="H30" s="16">
        <v>20</v>
      </c>
      <c r="I30" s="16">
        <v>20</v>
      </c>
      <c r="J30" s="17"/>
      <c r="K30" s="18" t="s">
        <v>35</v>
      </c>
      <c r="L30" s="1"/>
    </row>
    <row r="31" spans="1:12" ht="15" customHeight="1" x14ac:dyDescent="0.25">
      <c r="A31" s="14" t="s">
        <v>35</v>
      </c>
      <c r="B31" s="14" t="s">
        <v>14</v>
      </c>
      <c r="C31" s="14" t="s">
        <v>35</v>
      </c>
      <c r="D31" s="15" t="s">
        <v>68</v>
      </c>
      <c r="E31" s="16">
        <v>10</v>
      </c>
      <c r="F31" s="16">
        <v>10</v>
      </c>
      <c r="G31" s="16">
        <v>0</v>
      </c>
      <c r="H31" s="16">
        <v>10</v>
      </c>
      <c r="I31" s="16">
        <v>10</v>
      </c>
      <c r="J31" s="17"/>
      <c r="K31" s="18" t="s">
        <v>35</v>
      </c>
      <c r="L31" s="1"/>
    </row>
    <row r="32" spans="1:12" ht="15" customHeight="1" x14ac:dyDescent="0.25">
      <c r="A32" s="14" t="s">
        <v>35</v>
      </c>
      <c r="B32" s="14" t="s">
        <v>69</v>
      </c>
      <c r="C32" s="14" t="s">
        <v>35</v>
      </c>
      <c r="D32" s="15" t="s">
        <v>70</v>
      </c>
      <c r="E32" s="16">
        <v>10</v>
      </c>
      <c r="F32" s="16">
        <v>10</v>
      </c>
      <c r="G32" s="16">
        <v>0</v>
      </c>
      <c r="H32" s="16">
        <v>10</v>
      </c>
      <c r="I32" s="16">
        <v>10</v>
      </c>
      <c r="J32" s="17"/>
      <c r="K32" s="18" t="s">
        <v>35</v>
      </c>
      <c r="L32" s="1"/>
    </row>
    <row r="33" spans="1:12" ht="15" customHeight="1" x14ac:dyDescent="0.25">
      <c r="A33" s="14" t="s">
        <v>71</v>
      </c>
      <c r="B33" s="14" t="s">
        <v>35</v>
      </c>
      <c r="C33" s="14" t="s">
        <v>35</v>
      </c>
      <c r="D33" s="15" t="s">
        <v>38</v>
      </c>
      <c r="E33" s="16">
        <v>709929</v>
      </c>
      <c r="F33" s="16">
        <v>9454207</v>
      </c>
      <c r="G33" s="16">
        <v>829369</v>
      </c>
      <c r="H33" s="16">
        <v>739746</v>
      </c>
      <c r="I33" s="16">
        <v>727936</v>
      </c>
      <c r="J33" s="16">
        <f t="shared" ref="J33:J39" si="0">I33-H33</f>
        <v>-11810</v>
      </c>
      <c r="K33" s="18">
        <f t="shared" ref="K33:K39" si="1">(J33/H33)</f>
        <v>-1.5964939317008812E-2</v>
      </c>
      <c r="L33" s="1"/>
    </row>
    <row r="34" spans="1:12" ht="15" customHeight="1" x14ac:dyDescent="0.25">
      <c r="A34" s="14" t="s">
        <v>35</v>
      </c>
      <c r="B34" s="14" t="s">
        <v>14</v>
      </c>
      <c r="C34" s="14" t="s">
        <v>35</v>
      </c>
      <c r="D34" s="15" t="s">
        <v>72</v>
      </c>
      <c r="E34" s="16">
        <v>324700</v>
      </c>
      <c r="F34" s="16">
        <v>430823</v>
      </c>
      <c r="G34" s="16">
        <v>392871</v>
      </c>
      <c r="H34" s="16">
        <v>338337</v>
      </c>
      <c r="I34" s="16">
        <v>0</v>
      </c>
      <c r="J34" s="16">
        <f t="shared" si="0"/>
        <v>-338337</v>
      </c>
      <c r="K34" s="18">
        <f t="shared" si="1"/>
        <v>-1</v>
      </c>
      <c r="L34" s="1"/>
    </row>
    <row r="35" spans="1:12" ht="15" customHeight="1" x14ac:dyDescent="0.25">
      <c r="A35" s="14" t="s">
        <v>35</v>
      </c>
      <c r="B35" s="14" t="s">
        <v>35</v>
      </c>
      <c r="C35" s="14" t="s">
        <v>41</v>
      </c>
      <c r="D35" s="15" t="s">
        <v>73</v>
      </c>
      <c r="E35" s="16">
        <v>324700</v>
      </c>
      <c r="F35" s="16">
        <v>430823</v>
      </c>
      <c r="G35" s="16">
        <v>392871</v>
      </c>
      <c r="H35" s="16">
        <v>338337</v>
      </c>
      <c r="I35" s="16">
        <v>0</v>
      </c>
      <c r="J35" s="16">
        <f t="shared" si="0"/>
        <v>-338337</v>
      </c>
      <c r="K35" s="18">
        <f t="shared" si="1"/>
        <v>-1</v>
      </c>
      <c r="L35" s="1"/>
    </row>
    <row r="36" spans="1:12" ht="15" customHeight="1" x14ac:dyDescent="0.25">
      <c r="A36" s="14" t="s">
        <v>35</v>
      </c>
      <c r="B36" s="14" t="s">
        <v>69</v>
      </c>
      <c r="C36" s="14" t="s">
        <v>35</v>
      </c>
      <c r="D36" s="15" t="s">
        <v>74</v>
      </c>
      <c r="E36" s="16">
        <f>+SUM(E37:E41)</f>
        <v>385229</v>
      </c>
      <c r="F36" s="16">
        <f t="shared" ref="F36:J36" si="2">+SUM(F37:F41)</f>
        <v>9005784</v>
      </c>
      <c r="G36" s="16">
        <f t="shared" si="2"/>
        <v>419906</v>
      </c>
      <c r="H36" s="16">
        <f t="shared" si="2"/>
        <v>401409</v>
      </c>
      <c r="I36" s="16">
        <f t="shared" si="2"/>
        <v>709706</v>
      </c>
      <c r="J36" s="16">
        <f t="shared" si="2"/>
        <v>308297</v>
      </c>
      <c r="K36" s="18">
        <f t="shared" si="1"/>
        <v>0.76803708935275494</v>
      </c>
      <c r="L36" s="1"/>
    </row>
    <row r="37" spans="1:12" ht="15" customHeight="1" x14ac:dyDescent="0.25">
      <c r="A37" s="14" t="s">
        <v>35</v>
      </c>
      <c r="B37" s="14" t="s">
        <v>35</v>
      </c>
      <c r="C37" s="14" t="s">
        <v>75</v>
      </c>
      <c r="D37" s="15" t="s">
        <v>76</v>
      </c>
      <c r="E37" s="16">
        <v>357724</v>
      </c>
      <c r="F37" s="16">
        <v>364180</v>
      </c>
      <c r="G37" s="16">
        <v>269522</v>
      </c>
      <c r="H37" s="16">
        <v>372749</v>
      </c>
      <c r="I37" s="16">
        <v>371359</v>
      </c>
      <c r="J37" s="16">
        <f t="shared" si="0"/>
        <v>-1390</v>
      </c>
      <c r="K37" s="18">
        <f t="shared" si="1"/>
        <v>-3.7290509163002451E-3</v>
      </c>
      <c r="L37" s="1"/>
    </row>
    <row r="38" spans="1:12" ht="15" customHeight="1" x14ac:dyDescent="0.25">
      <c r="A38" s="14" t="s">
        <v>35</v>
      </c>
      <c r="B38" s="14" t="s">
        <v>35</v>
      </c>
      <c r="C38" s="14" t="s">
        <v>77</v>
      </c>
      <c r="D38" s="15" t="s">
        <v>78</v>
      </c>
      <c r="E38" s="16">
        <v>27495</v>
      </c>
      <c r="F38" s="16">
        <v>27495</v>
      </c>
      <c r="G38" s="16">
        <v>18024</v>
      </c>
      <c r="H38" s="16">
        <v>28650</v>
      </c>
      <c r="I38" s="16">
        <v>0</v>
      </c>
      <c r="J38" s="16">
        <f t="shared" si="0"/>
        <v>-28650</v>
      </c>
      <c r="K38" s="18">
        <f t="shared" si="1"/>
        <v>-1</v>
      </c>
      <c r="L38" s="1"/>
    </row>
    <row r="39" spans="1:12" ht="15" customHeight="1" x14ac:dyDescent="0.25">
      <c r="A39" s="14" t="s">
        <v>35</v>
      </c>
      <c r="B39" s="14" t="s">
        <v>35</v>
      </c>
      <c r="C39" s="14" t="s">
        <v>79</v>
      </c>
      <c r="D39" s="15" t="s">
        <v>80</v>
      </c>
      <c r="E39" s="16">
        <v>10</v>
      </c>
      <c r="F39" s="16">
        <v>8400349</v>
      </c>
      <c r="G39" s="16">
        <v>0</v>
      </c>
      <c r="H39" s="16">
        <v>10</v>
      </c>
      <c r="I39" s="16">
        <v>10</v>
      </c>
      <c r="J39" s="16">
        <f t="shared" si="0"/>
        <v>0</v>
      </c>
      <c r="K39" s="18">
        <f t="shared" si="1"/>
        <v>0</v>
      </c>
      <c r="L39" s="1"/>
    </row>
    <row r="40" spans="1:12" ht="15" customHeight="1" x14ac:dyDescent="0.25">
      <c r="A40" s="14" t="s">
        <v>35</v>
      </c>
      <c r="B40" s="14" t="s">
        <v>35</v>
      </c>
      <c r="C40" s="14" t="s">
        <v>81</v>
      </c>
      <c r="D40" s="15" t="s">
        <v>82</v>
      </c>
      <c r="E40" s="16">
        <v>0</v>
      </c>
      <c r="F40" s="16">
        <v>213760</v>
      </c>
      <c r="G40" s="16">
        <v>132360</v>
      </c>
      <c r="H40" s="16">
        <v>0</v>
      </c>
      <c r="I40" s="16">
        <v>0</v>
      </c>
      <c r="J40" s="17"/>
      <c r="K40" s="18" t="s">
        <v>35</v>
      </c>
      <c r="L40" s="1"/>
    </row>
    <row r="41" spans="1:12" ht="15" customHeight="1" x14ac:dyDescent="0.25">
      <c r="A41" s="14" t="s">
        <v>35</v>
      </c>
      <c r="B41" s="14" t="s">
        <v>35</v>
      </c>
      <c r="C41" s="14" t="s">
        <v>83</v>
      </c>
      <c r="D41" s="15" t="s">
        <v>73</v>
      </c>
      <c r="E41" s="16">
        <v>0</v>
      </c>
      <c r="F41" s="16">
        <v>0</v>
      </c>
      <c r="G41" s="16">
        <v>0</v>
      </c>
      <c r="H41" s="16">
        <v>0</v>
      </c>
      <c r="I41" s="16">
        <v>338337</v>
      </c>
      <c r="J41" s="16">
        <f>I41-H41</f>
        <v>338337</v>
      </c>
      <c r="K41" s="18" t="s">
        <v>35</v>
      </c>
      <c r="L41" s="1"/>
    </row>
    <row r="42" spans="1:12" ht="15" customHeight="1" x14ac:dyDescent="0.25">
      <c r="A42" s="14" t="s">
        <v>35</v>
      </c>
      <c r="B42" s="14" t="s">
        <v>84</v>
      </c>
      <c r="C42" s="14" t="s">
        <v>35</v>
      </c>
      <c r="D42" s="15" t="s">
        <v>85</v>
      </c>
      <c r="E42" s="16">
        <v>0</v>
      </c>
      <c r="F42" s="16">
        <v>17600</v>
      </c>
      <c r="G42" s="16">
        <v>16592</v>
      </c>
      <c r="H42" s="16">
        <v>0</v>
      </c>
      <c r="I42" s="16">
        <v>0</v>
      </c>
      <c r="J42" s="17"/>
      <c r="K42" s="18" t="s">
        <v>35</v>
      </c>
      <c r="L42" s="1"/>
    </row>
    <row r="43" spans="1:12" ht="15" customHeight="1" x14ac:dyDescent="0.25">
      <c r="A43" s="14" t="s">
        <v>35</v>
      </c>
      <c r="B43" s="14" t="s">
        <v>35</v>
      </c>
      <c r="C43" s="14" t="s">
        <v>86</v>
      </c>
      <c r="D43" s="15" t="s">
        <v>87</v>
      </c>
      <c r="E43" s="16">
        <v>0</v>
      </c>
      <c r="F43" s="16">
        <v>17600</v>
      </c>
      <c r="G43" s="16">
        <v>16592</v>
      </c>
      <c r="H43" s="16">
        <v>0</v>
      </c>
      <c r="I43" s="16">
        <v>0</v>
      </c>
      <c r="J43" s="17"/>
      <c r="K43" s="18" t="s">
        <v>35</v>
      </c>
      <c r="L43" s="1"/>
    </row>
    <row r="44" spans="1:12" ht="15" customHeight="1" x14ac:dyDescent="0.25">
      <c r="A44" s="14" t="s">
        <v>35</v>
      </c>
      <c r="B44" s="14" t="s">
        <v>53</v>
      </c>
      <c r="C44" s="14" t="s">
        <v>35</v>
      </c>
      <c r="D44" s="15" t="s">
        <v>88</v>
      </c>
      <c r="E44" s="16">
        <v>0</v>
      </c>
      <c r="F44" s="16">
        <v>0</v>
      </c>
      <c r="G44" s="16">
        <v>0</v>
      </c>
      <c r="H44" s="16">
        <v>0</v>
      </c>
      <c r="I44" s="16">
        <v>18230</v>
      </c>
      <c r="J44" s="16">
        <f>I44-H44</f>
        <v>18230</v>
      </c>
      <c r="K44" s="18" t="s">
        <v>35</v>
      </c>
      <c r="L44" s="1"/>
    </row>
    <row r="45" spans="1:12" ht="15" customHeight="1" x14ac:dyDescent="0.25">
      <c r="A45" s="14" t="s">
        <v>35</v>
      </c>
      <c r="B45" s="14" t="s">
        <v>35</v>
      </c>
      <c r="C45" s="14" t="s">
        <v>77</v>
      </c>
      <c r="D45" s="15" t="s">
        <v>78</v>
      </c>
      <c r="E45" s="16">
        <v>0</v>
      </c>
      <c r="F45" s="16">
        <v>0</v>
      </c>
      <c r="G45" s="16">
        <v>0</v>
      </c>
      <c r="H45" s="16">
        <v>0</v>
      </c>
      <c r="I45" s="16">
        <v>18230</v>
      </c>
      <c r="J45" s="16">
        <f>I45-H45</f>
        <v>18230</v>
      </c>
      <c r="K45" s="18" t="s">
        <v>35</v>
      </c>
      <c r="L45" s="1"/>
    </row>
    <row r="46" spans="1:12" ht="15" customHeight="1" x14ac:dyDescent="0.25">
      <c r="A46" s="14" t="s">
        <v>89</v>
      </c>
      <c r="B46" s="14" t="s">
        <v>35</v>
      </c>
      <c r="C46" s="14" t="s">
        <v>35</v>
      </c>
      <c r="D46" s="15" t="s">
        <v>90</v>
      </c>
      <c r="E46" s="16">
        <v>10</v>
      </c>
      <c r="F46" s="16">
        <v>10</v>
      </c>
      <c r="G46" s="16">
        <v>10719</v>
      </c>
      <c r="H46" s="16">
        <v>10</v>
      </c>
      <c r="I46" s="16">
        <v>10</v>
      </c>
      <c r="J46" s="17"/>
      <c r="K46" s="18" t="s">
        <v>35</v>
      </c>
      <c r="L46" s="1"/>
    </row>
    <row r="47" spans="1:12" ht="15" customHeight="1" x14ac:dyDescent="0.25">
      <c r="A47" s="14" t="s">
        <v>35</v>
      </c>
      <c r="B47" s="14" t="s">
        <v>51</v>
      </c>
      <c r="C47" s="14" t="s">
        <v>35</v>
      </c>
      <c r="D47" s="15" t="s">
        <v>91</v>
      </c>
      <c r="E47" s="16">
        <v>10</v>
      </c>
      <c r="F47" s="16">
        <v>10</v>
      </c>
      <c r="G47" s="16">
        <v>10719</v>
      </c>
      <c r="H47" s="16">
        <v>10</v>
      </c>
      <c r="I47" s="16">
        <v>10</v>
      </c>
      <c r="J47" s="17"/>
      <c r="K47" s="18" t="s">
        <v>35</v>
      </c>
      <c r="L47" s="1"/>
    </row>
    <row r="48" spans="1:12" ht="15" customHeight="1" x14ac:dyDescent="0.25">
      <c r="A48" s="14" t="s">
        <v>92</v>
      </c>
      <c r="B48" s="14" t="s">
        <v>35</v>
      </c>
      <c r="C48" s="14" t="s">
        <v>35</v>
      </c>
      <c r="D48" s="15" t="s">
        <v>93</v>
      </c>
      <c r="E48" s="16">
        <v>511125</v>
      </c>
      <c r="F48" s="16">
        <v>511125</v>
      </c>
      <c r="G48" s="16">
        <v>181465</v>
      </c>
      <c r="H48" s="16">
        <v>532593</v>
      </c>
      <c r="I48" s="16">
        <v>462693</v>
      </c>
      <c r="J48" s="16">
        <f>I48-H48</f>
        <v>-69900</v>
      </c>
      <c r="K48" s="18">
        <f>(J48/H48)</f>
        <v>-0.131244684027015</v>
      </c>
      <c r="L48" s="1"/>
    </row>
    <row r="49" spans="1:12" ht="15" customHeight="1" x14ac:dyDescent="0.25">
      <c r="A49" s="14" t="s">
        <v>35</v>
      </c>
      <c r="B49" s="14" t="s">
        <v>94</v>
      </c>
      <c r="C49" s="14" t="s">
        <v>35</v>
      </c>
      <c r="D49" s="15" t="s">
        <v>95</v>
      </c>
      <c r="E49" s="16">
        <v>7452</v>
      </c>
      <c r="F49" s="16">
        <v>7452</v>
      </c>
      <c r="G49" s="16">
        <v>4833</v>
      </c>
      <c r="H49" s="16">
        <v>7765</v>
      </c>
      <c r="I49" s="16">
        <v>10420</v>
      </c>
      <c r="J49" s="16">
        <f>I49-H49</f>
        <v>2655</v>
      </c>
      <c r="K49" s="18">
        <f>(J49/H49)</f>
        <v>0.34191886670959432</v>
      </c>
      <c r="L49" s="1"/>
    </row>
    <row r="50" spans="1:12" ht="15" customHeight="1" x14ac:dyDescent="0.25">
      <c r="A50" s="14" t="s">
        <v>35</v>
      </c>
      <c r="B50" s="14" t="s">
        <v>37</v>
      </c>
      <c r="C50" s="14" t="s">
        <v>35</v>
      </c>
      <c r="D50" s="15" t="s">
        <v>96</v>
      </c>
      <c r="E50" s="16">
        <v>10350</v>
      </c>
      <c r="F50" s="16">
        <v>10350</v>
      </c>
      <c r="G50" s="16">
        <v>7150</v>
      </c>
      <c r="H50" s="16">
        <v>10785</v>
      </c>
      <c r="I50" s="16">
        <v>5601</v>
      </c>
      <c r="J50" s="16">
        <f>I50-H50</f>
        <v>-5184</v>
      </c>
      <c r="K50" s="18">
        <f>(J50/H50)</f>
        <v>-0.48066759388038943</v>
      </c>
      <c r="L50" s="1"/>
    </row>
    <row r="51" spans="1:12" ht="15" customHeight="1" x14ac:dyDescent="0.25">
      <c r="A51" s="14" t="s">
        <v>35</v>
      </c>
      <c r="B51" s="14" t="s">
        <v>97</v>
      </c>
      <c r="C51" s="14" t="s">
        <v>35</v>
      </c>
      <c r="D51" s="15" t="s">
        <v>98</v>
      </c>
      <c r="E51" s="16">
        <v>0</v>
      </c>
      <c r="F51" s="16">
        <v>0</v>
      </c>
      <c r="G51" s="16">
        <v>0</v>
      </c>
      <c r="H51" s="16">
        <v>0</v>
      </c>
      <c r="I51" s="16">
        <v>4376</v>
      </c>
      <c r="J51" s="16">
        <f>I51-H51</f>
        <v>4376</v>
      </c>
      <c r="K51" s="18" t="s">
        <v>35</v>
      </c>
      <c r="L51" s="1"/>
    </row>
    <row r="52" spans="1:12" ht="15" customHeight="1" x14ac:dyDescent="0.25">
      <c r="A52" s="14" t="s">
        <v>35</v>
      </c>
      <c r="B52" s="14" t="s">
        <v>84</v>
      </c>
      <c r="C52" s="14" t="s">
        <v>35</v>
      </c>
      <c r="D52" s="15" t="s">
        <v>99</v>
      </c>
      <c r="E52" s="16">
        <v>493323</v>
      </c>
      <c r="F52" s="16">
        <v>493323</v>
      </c>
      <c r="G52" s="16">
        <v>169482</v>
      </c>
      <c r="H52" s="16">
        <v>514043</v>
      </c>
      <c r="I52" s="16">
        <v>442296</v>
      </c>
      <c r="J52" s="16">
        <f>I52-H52</f>
        <v>-71747</v>
      </c>
      <c r="K52" s="18">
        <f>(J52/H52)</f>
        <v>-0.1395739266948485</v>
      </c>
      <c r="L52" s="1"/>
    </row>
    <row r="53" spans="1:12" ht="15" customHeight="1" x14ac:dyDescent="0.25">
      <c r="A53" s="14" t="s">
        <v>100</v>
      </c>
      <c r="B53" s="14" t="s">
        <v>35</v>
      </c>
      <c r="C53" s="14" t="s">
        <v>35</v>
      </c>
      <c r="D53" s="15" t="s">
        <v>101</v>
      </c>
      <c r="E53" s="16">
        <v>10</v>
      </c>
      <c r="F53" s="16">
        <v>182583</v>
      </c>
      <c r="G53" s="16">
        <v>182583</v>
      </c>
      <c r="H53" s="16">
        <v>10</v>
      </c>
      <c r="I53" s="16">
        <v>10</v>
      </c>
      <c r="J53" s="17"/>
      <c r="K53" s="18" t="s">
        <v>35</v>
      </c>
      <c r="L53" s="1"/>
    </row>
    <row r="54" spans="1:12" ht="15" customHeight="1" x14ac:dyDescent="0.25">
      <c r="A54" s="14" t="s">
        <v>35</v>
      </c>
      <c r="B54" s="14" t="s">
        <v>84</v>
      </c>
      <c r="C54" s="14" t="s">
        <v>35</v>
      </c>
      <c r="D54" s="15" t="s">
        <v>102</v>
      </c>
      <c r="E54" s="16">
        <v>10</v>
      </c>
      <c r="F54" s="16">
        <v>182583</v>
      </c>
      <c r="G54" s="16">
        <v>182583</v>
      </c>
      <c r="H54" s="16">
        <v>10</v>
      </c>
      <c r="I54" s="16">
        <v>10</v>
      </c>
      <c r="J54" s="17"/>
      <c r="K54" s="18" t="s">
        <v>35</v>
      </c>
      <c r="L54" s="1"/>
    </row>
    <row r="55" spans="1:12" ht="15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"/>
    </row>
    <row r="56" spans="1:12" ht="15" customHeight="1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"/>
    </row>
    <row r="57" spans="1:12" ht="1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5" customHeight="1" x14ac:dyDescent="0.25">
      <c r="A58" s="24" t="s">
        <v>103</v>
      </c>
      <c r="B58" s="25"/>
      <c r="C58" s="25"/>
      <c r="D58" s="25"/>
      <c r="E58" s="20">
        <v>15082396</v>
      </c>
      <c r="F58" s="20">
        <v>23669650</v>
      </c>
      <c r="G58" s="20">
        <v>10126582</v>
      </c>
      <c r="H58" s="20">
        <v>15715856</v>
      </c>
      <c r="I58" s="20">
        <v>15932170</v>
      </c>
      <c r="J58" s="20">
        <v>216314</v>
      </c>
      <c r="K58" s="21">
        <v>1.3764060958563123E-2</v>
      </c>
      <c r="L58" s="1"/>
    </row>
    <row r="59" spans="1:12" ht="15" customHeight="1" x14ac:dyDescent="0.25">
      <c r="A59" s="26" t="s">
        <v>104</v>
      </c>
      <c r="B59" s="27"/>
      <c r="C59" s="27"/>
      <c r="D59" s="27"/>
      <c r="E59" s="27"/>
      <c r="F59" s="27"/>
      <c r="G59" s="27"/>
      <c r="H59" s="27"/>
      <c r="I59" s="27"/>
      <c r="J59" s="1"/>
      <c r="K59" s="1"/>
      <c r="L59" s="1"/>
    </row>
    <row r="60" spans="1:12" ht="5.0999999999999996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58:D58"/>
    <mergeCell ref="A59:I59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39370078740157483" right="0.39370078740157483" top="0.39370078740157483" bottom="0.39370078740157483" header="0" footer="0"/>
  <pageSetup scale="7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2024-09-27T15:15:01Z</dcterms:created>
  <dcterms:modified xsi:type="dcterms:W3CDTF">2024-09-27T23:27:56Z</dcterms:modified>
</cp:coreProperties>
</file>