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0FF90D7-B6AD-4539-8B03-C7A30B331E25}" xr6:coauthVersionLast="47" xr6:coauthVersionMax="47" xr10:uidLastSave="{00000000-0000-0000-0000-000000000000}"/>
  <bookViews>
    <workbookView xWindow="-28920" yWindow="-2475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analitico'!$A$1:$K$71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3" i="1" l="1"/>
  <c r="K63" i="1" s="1"/>
  <c r="J62" i="1"/>
  <c r="K62" i="1" s="1"/>
  <c r="K61" i="1"/>
  <c r="J61" i="1"/>
  <c r="J60" i="1"/>
  <c r="K60" i="1" s="1"/>
  <c r="K59" i="1"/>
  <c r="J59" i="1"/>
  <c r="K56" i="1"/>
  <c r="J56" i="1"/>
  <c r="K55" i="1"/>
  <c r="J55" i="1"/>
  <c r="K54" i="1"/>
  <c r="J54" i="1"/>
  <c r="J53" i="1"/>
  <c r="K53" i="1" s="1"/>
  <c r="J52" i="1"/>
  <c r="K52" i="1" s="1"/>
  <c r="J51" i="1"/>
  <c r="K51" i="1" s="1"/>
  <c r="J47" i="1"/>
  <c r="K47" i="1" s="1"/>
  <c r="K46" i="1"/>
  <c r="J46" i="1"/>
  <c r="K45" i="1"/>
  <c r="J45" i="1"/>
  <c r="J42" i="1"/>
  <c r="J41" i="1"/>
  <c r="K40" i="1"/>
  <c r="J40" i="1"/>
  <c r="J39" i="1"/>
  <c r="K39" i="1" s="1"/>
  <c r="J34" i="1"/>
  <c r="K34" i="1" s="1"/>
  <c r="K33" i="1"/>
  <c r="J33" i="1"/>
  <c r="J32" i="1"/>
  <c r="K32" i="1" s="1"/>
  <c r="K24" i="1"/>
  <c r="J24" i="1"/>
  <c r="K22" i="1"/>
  <c r="J22" i="1"/>
  <c r="K21" i="1"/>
  <c r="J21" i="1"/>
  <c r="K20" i="1"/>
  <c r="J20" i="1"/>
  <c r="J12" i="1"/>
  <c r="K12" i="1" s="1"/>
</calcChain>
</file>

<file path=xl/sharedStrings.xml><?xml version="1.0" encoding="utf-8"?>
<sst xmlns="http://schemas.openxmlformats.org/spreadsheetml/2006/main" count="288" uniqueCount="112">
  <si>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</si>
  <si>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</si>
  <si>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</si>
  <si>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</si>
  <si>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</si>
  <si>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DEFENSA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</si>
  <si>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</si>
  <si>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</si>
  <si>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</si>
  <si>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AERONÁUTICA CIVIL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</si>
  <si>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</si>
  <si>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</si>
  <si>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</si>
  <si>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</si>
  <si>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</si>
  <si>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</si>
  <si>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</si>
  <si>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</si>
  <si>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</si>
  <si>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</si>
  <si>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</si>
  <si>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</si>
  <si>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</si>
  <si>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</si>
  <si>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</si>
  <si>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</si>
  <si>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</si>
  <si>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</si>
  <si>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</si>
  <si>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</si>
  <si>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</si>
  <si>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</si>
  <si>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</si>
  <si>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</si>
  <si>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</si>
  <si>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</si>
  <si>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</si>
  <si>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</si>
  <si>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</si>
  <si>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</si>
  <si>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</si>
  <si>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</si>
  <si>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</si>
  <si>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</si>
  <si>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</si>
  <si>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</si>
  <si>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Dividendos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</si>
  <si>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</si>
  <si>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</si>
  <si>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</si>
  <si>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</si>
  <si>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</si>
  <si>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</si>
  <si>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</si>
  <si>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</si>
  <si>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</si>
  <si>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</si>
  <si>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</si>
  <si>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</si>
  <si>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</si>
  <si>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</si>
  <si>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</si>
  <si>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</si>
  <si>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</si>
  <si>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Por Anticipos por Cambio de Residencia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</si>
  <si>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</si>
  <si>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</si>
  <si>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</si>
  <si>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</si>
  <si>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</si>
  <si>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</si>
  <si>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</si>
  <si>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</si>
  <si>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</si>
  <si>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</si>
  <si>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</si>
  <si>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</si>
  <si>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</si>
  <si>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007</t>
    </r>
  </si>
  <si>
    <r>
      <rPr>
        <sz val="10"/>
        <rFont val="Times New Roman"/>
      </rPr>
      <t>Bienestar Social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</si>
  <si>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</si>
  <si>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243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</si>
  <si>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</si>
  <si>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</si>
  <si>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</si>
  <si>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</si>
  <si>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</si>
  <si>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</si>
  <si>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</si>
  <si>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</si>
  <si>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</si>
  <si>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</si>
  <si>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</si>
  <si>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</si>
  <si>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</si>
  <si>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</si>
  <si>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</si>
  <si>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</si>
  <si>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</si>
  <si>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</si>
  <si>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</si>
  <si>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</si>
  <si>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002</t>
    </r>
  </si>
  <si>
    <r>
      <rPr>
        <sz val="10"/>
        <rFont val="Times New Roman"/>
      </rPr>
      <t>Pagos a concesionarios aeroportuarios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</si>
  <si>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</si>
  <si>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</si>
  <si>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Reintegro  IVA concesiones -MOP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</si>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</sst>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71"/>
  <sheetViews>
    <sheetView tabSelected="1" zoomScaleNormal="100" workbookViewId="0">
      <selection activeCell="N22" sqref="N2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0" width="15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0" t="s">
        <v>31</v>
      </c>
      <c r="K10" s="30" t="s">
        <v>32</v>
      </c>
      <c r="L10" s="1"/>
    </row>
    <row r="11" spans="1:12" ht="30" customHeight="1" x14ac:dyDescent="0.25">
      <c r="A11" s="45"/>
      <c r="B11" s="45"/>
      <c r="C11" s="45"/>
      <c r="D11" s="45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1"/>
      <c r="K11" s="3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274363812</v>
      </c>
      <c r="F12" s="12">
        <v>283989933</v>
      </c>
      <c r="G12" s="12">
        <v>290497097</v>
      </c>
      <c r="H12" s="12">
        <v>285887091</v>
      </c>
      <c r="I12" s="12">
        <v>320889566</v>
      </c>
      <c r="J12" s="12">
        <f>I12-H12</f>
        <v>35002475</v>
      </c>
      <c r="K12" s="13">
        <f>(J12/H12)</f>
        <v>0.12243461178175408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0</v>
      </c>
      <c r="G13" s="16">
        <v>1250519</v>
      </c>
      <c r="H13" s="16">
        <v>0</v>
      </c>
      <c r="I13" s="16">
        <v>0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0</v>
      </c>
      <c r="G14" s="16">
        <v>1250519</v>
      </c>
      <c r="H14" s="16">
        <v>0</v>
      </c>
      <c r="I14" s="16">
        <v>0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0</v>
      </c>
      <c r="G15" s="16">
        <v>1250519</v>
      </c>
      <c r="H15" s="16">
        <v>0</v>
      </c>
      <c r="I15" s="16">
        <v>0</v>
      </c>
      <c r="J15" s="17"/>
      <c r="K15" s="18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12889840</v>
      </c>
      <c r="F16" s="16">
        <v>12889840</v>
      </c>
      <c r="G16" s="16">
        <v>12260539</v>
      </c>
      <c r="H16" s="16">
        <v>13431213</v>
      </c>
      <c r="I16" s="16">
        <v>13431213</v>
      </c>
      <c r="J16" s="17"/>
      <c r="K16" s="18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10879024</v>
      </c>
      <c r="F17" s="16">
        <v>10879024</v>
      </c>
      <c r="G17" s="16">
        <v>9465999</v>
      </c>
      <c r="H17" s="16">
        <v>11335943</v>
      </c>
      <c r="I17" s="16">
        <v>11335943</v>
      </c>
      <c r="J17" s="17"/>
      <c r="K17" s="18" t="s">
        <v>35</v>
      </c>
      <c r="L17" s="1"/>
    </row>
    <row r="18" spans="1:12" ht="15" customHeight="1" x14ac:dyDescent="0.25">
      <c r="A18" s="14" t="s">
        <v>35</v>
      </c>
      <c r="B18" s="14" t="s">
        <v>39</v>
      </c>
      <c r="C18" s="14" t="s">
        <v>35</v>
      </c>
      <c r="D18" s="15" t="s">
        <v>46</v>
      </c>
      <c r="E18" s="16">
        <v>0</v>
      </c>
      <c r="F18" s="16">
        <v>0</v>
      </c>
      <c r="G18" s="16">
        <v>491</v>
      </c>
      <c r="H18" s="16">
        <v>0</v>
      </c>
      <c r="I18" s="16">
        <v>0</v>
      </c>
      <c r="J18" s="17"/>
      <c r="K18" s="18" t="s">
        <v>35</v>
      </c>
      <c r="L18" s="1"/>
    </row>
    <row r="19" spans="1:12" ht="15" customHeight="1" x14ac:dyDescent="0.25">
      <c r="A19" s="14" t="s">
        <v>35</v>
      </c>
      <c r="B19" s="14" t="s">
        <v>47</v>
      </c>
      <c r="C19" s="14" t="s">
        <v>35</v>
      </c>
      <c r="D19" s="15" t="s">
        <v>48</v>
      </c>
      <c r="E19" s="16">
        <v>2010816</v>
      </c>
      <c r="F19" s="16">
        <v>2010816</v>
      </c>
      <c r="G19" s="16">
        <v>2794049</v>
      </c>
      <c r="H19" s="16">
        <v>2095270</v>
      </c>
      <c r="I19" s="16">
        <v>2095270</v>
      </c>
      <c r="J19" s="17"/>
      <c r="K19" s="18" t="s">
        <v>35</v>
      </c>
      <c r="L19" s="1"/>
    </row>
    <row r="20" spans="1:12" ht="15" customHeight="1" x14ac:dyDescent="0.25">
      <c r="A20" s="14" t="s">
        <v>49</v>
      </c>
      <c r="B20" s="14" t="s">
        <v>35</v>
      </c>
      <c r="C20" s="14" t="s">
        <v>35</v>
      </c>
      <c r="D20" s="15" t="s">
        <v>50</v>
      </c>
      <c r="E20" s="16">
        <v>238936215</v>
      </c>
      <c r="F20" s="16">
        <v>237620835</v>
      </c>
      <c r="G20" s="16">
        <v>212897228</v>
      </c>
      <c r="H20" s="16">
        <v>248971536</v>
      </c>
      <c r="I20" s="16">
        <v>263235716</v>
      </c>
      <c r="J20" s="16">
        <f>I20-H20</f>
        <v>14264180</v>
      </c>
      <c r="K20" s="18">
        <f>(J20/H20)</f>
        <v>5.7292412735888011E-2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51</v>
      </c>
      <c r="E21" s="16">
        <v>238936215</v>
      </c>
      <c r="F21" s="16">
        <v>237620835</v>
      </c>
      <c r="G21" s="16">
        <v>212897228</v>
      </c>
      <c r="H21" s="16">
        <v>248971536</v>
      </c>
      <c r="I21" s="16">
        <v>263235716</v>
      </c>
      <c r="J21" s="16">
        <f>I21-H21</f>
        <v>14264180</v>
      </c>
      <c r="K21" s="18">
        <f>(J21/H21)</f>
        <v>5.7292412735888011E-2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22412622</v>
      </c>
      <c r="F22" s="16">
        <v>22412622</v>
      </c>
      <c r="G22" s="16">
        <v>40360087</v>
      </c>
      <c r="H22" s="16">
        <v>23353952</v>
      </c>
      <c r="I22" s="16">
        <v>44092247</v>
      </c>
      <c r="J22" s="16">
        <f>I22-H22</f>
        <v>20738295</v>
      </c>
      <c r="K22" s="18">
        <f>(J22/H22)</f>
        <v>0.88799938442966742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10</v>
      </c>
      <c r="F23" s="16">
        <v>10</v>
      </c>
      <c r="G23" s="16">
        <v>1337786</v>
      </c>
      <c r="H23" s="16">
        <v>10</v>
      </c>
      <c r="I23" s="16">
        <v>10</v>
      </c>
      <c r="J23" s="17"/>
      <c r="K23" s="18" t="s">
        <v>35</v>
      </c>
      <c r="L23" s="1"/>
    </row>
    <row r="24" spans="1:12" ht="15" customHeight="1" x14ac:dyDescent="0.25">
      <c r="A24" s="14" t="s">
        <v>35</v>
      </c>
      <c r="B24" s="14" t="s">
        <v>55</v>
      </c>
      <c r="C24" s="14" t="s">
        <v>35</v>
      </c>
      <c r="D24" s="15" t="s">
        <v>56</v>
      </c>
      <c r="E24" s="16">
        <v>22412612</v>
      </c>
      <c r="F24" s="16">
        <v>22412612</v>
      </c>
      <c r="G24" s="16">
        <v>39022301</v>
      </c>
      <c r="H24" s="16">
        <v>23353942</v>
      </c>
      <c r="I24" s="16">
        <v>44092237</v>
      </c>
      <c r="J24" s="16">
        <f>I24-H24</f>
        <v>20738295</v>
      </c>
      <c r="K24" s="18">
        <f>(J24/H24)</f>
        <v>0.88799976466499742</v>
      </c>
      <c r="L24" s="1"/>
    </row>
    <row r="25" spans="1:12" ht="15" customHeight="1" x14ac:dyDescent="0.25">
      <c r="A25" s="14" t="s">
        <v>57</v>
      </c>
      <c r="B25" s="14" t="s">
        <v>35</v>
      </c>
      <c r="C25" s="14" t="s">
        <v>35</v>
      </c>
      <c r="D25" s="15" t="s">
        <v>58</v>
      </c>
      <c r="E25" s="16">
        <v>37693</v>
      </c>
      <c r="F25" s="16">
        <v>37693</v>
      </c>
      <c r="G25" s="16">
        <v>1599</v>
      </c>
      <c r="H25" s="16">
        <v>39276</v>
      </c>
      <c r="I25" s="16">
        <v>39276</v>
      </c>
      <c r="J25" s="17"/>
      <c r="K25" s="18" t="s">
        <v>35</v>
      </c>
      <c r="L25" s="1"/>
    </row>
    <row r="26" spans="1:12" ht="15" customHeight="1" x14ac:dyDescent="0.25">
      <c r="A26" s="14" t="s">
        <v>35</v>
      </c>
      <c r="B26" s="14" t="s">
        <v>47</v>
      </c>
      <c r="C26" s="14" t="s">
        <v>35</v>
      </c>
      <c r="D26" s="15" t="s">
        <v>59</v>
      </c>
      <c r="E26" s="16">
        <v>37462</v>
      </c>
      <c r="F26" s="16">
        <v>37462</v>
      </c>
      <c r="G26" s="16">
        <v>800</v>
      </c>
      <c r="H26" s="16">
        <v>39035</v>
      </c>
      <c r="I26" s="16">
        <v>39035</v>
      </c>
      <c r="J26" s="17"/>
      <c r="K26" s="18" t="s">
        <v>35</v>
      </c>
      <c r="L26" s="1"/>
    </row>
    <row r="27" spans="1:12" ht="15" customHeight="1" x14ac:dyDescent="0.25">
      <c r="A27" s="14" t="s">
        <v>35</v>
      </c>
      <c r="B27" s="14" t="s">
        <v>60</v>
      </c>
      <c r="C27" s="14" t="s">
        <v>35</v>
      </c>
      <c r="D27" s="15" t="s">
        <v>61</v>
      </c>
      <c r="E27" s="16">
        <v>231</v>
      </c>
      <c r="F27" s="16">
        <v>231</v>
      </c>
      <c r="G27" s="16">
        <v>799</v>
      </c>
      <c r="H27" s="16">
        <v>241</v>
      </c>
      <c r="I27" s="16">
        <v>241</v>
      </c>
      <c r="J27" s="17"/>
      <c r="K27" s="18" t="s">
        <v>35</v>
      </c>
      <c r="L27" s="1"/>
    </row>
    <row r="28" spans="1:12" ht="15" customHeight="1" x14ac:dyDescent="0.25">
      <c r="A28" s="14" t="s">
        <v>62</v>
      </c>
      <c r="B28" s="14" t="s">
        <v>35</v>
      </c>
      <c r="C28" s="14" t="s">
        <v>35</v>
      </c>
      <c r="D28" s="15" t="s">
        <v>63</v>
      </c>
      <c r="E28" s="16">
        <v>87432</v>
      </c>
      <c r="F28" s="16">
        <v>87432</v>
      </c>
      <c r="G28" s="16">
        <v>23727125</v>
      </c>
      <c r="H28" s="16">
        <v>91104</v>
      </c>
      <c r="I28" s="16">
        <v>91104</v>
      </c>
      <c r="J28" s="17"/>
      <c r="K28" s="18" t="s">
        <v>35</v>
      </c>
      <c r="L28" s="1"/>
    </row>
    <row r="29" spans="1:12" ht="15" customHeight="1" x14ac:dyDescent="0.25">
      <c r="A29" s="14" t="s">
        <v>35</v>
      </c>
      <c r="B29" s="14" t="s">
        <v>49</v>
      </c>
      <c r="C29" s="14" t="s">
        <v>35</v>
      </c>
      <c r="D29" s="15" t="s">
        <v>64</v>
      </c>
      <c r="E29" s="16">
        <v>87432</v>
      </c>
      <c r="F29" s="16">
        <v>87432</v>
      </c>
      <c r="G29" s="16">
        <v>30798</v>
      </c>
      <c r="H29" s="16">
        <v>91104</v>
      </c>
      <c r="I29" s="16">
        <v>91104</v>
      </c>
      <c r="J29" s="17"/>
      <c r="K29" s="18" t="s">
        <v>35</v>
      </c>
      <c r="L29" s="1"/>
    </row>
    <row r="30" spans="1:12" ht="15" customHeight="1" x14ac:dyDescent="0.25">
      <c r="A30" s="14" t="s">
        <v>35</v>
      </c>
      <c r="B30" s="14" t="s">
        <v>57</v>
      </c>
      <c r="C30" s="14" t="s">
        <v>35</v>
      </c>
      <c r="D30" s="15" t="s">
        <v>65</v>
      </c>
      <c r="E30" s="16">
        <v>0</v>
      </c>
      <c r="F30" s="16">
        <v>0</v>
      </c>
      <c r="G30" s="16">
        <v>23696327</v>
      </c>
      <c r="H30" s="16">
        <v>0</v>
      </c>
      <c r="I30" s="16">
        <v>0</v>
      </c>
      <c r="J30" s="17"/>
      <c r="K30" s="18" t="s">
        <v>35</v>
      </c>
      <c r="L30" s="1"/>
    </row>
    <row r="31" spans="1:12" ht="15" customHeight="1" x14ac:dyDescent="0.25">
      <c r="A31" s="14" t="s">
        <v>66</v>
      </c>
      <c r="B31" s="14" t="s">
        <v>35</v>
      </c>
      <c r="C31" s="14" t="s">
        <v>35</v>
      </c>
      <c r="D31" s="15" t="s">
        <v>67</v>
      </c>
      <c r="E31" s="16">
        <v>10</v>
      </c>
      <c r="F31" s="16">
        <v>10941511</v>
      </c>
      <c r="G31" s="16">
        <v>0</v>
      </c>
      <c r="H31" s="16">
        <v>10</v>
      </c>
      <c r="I31" s="16">
        <v>10</v>
      </c>
      <c r="J31" s="17"/>
      <c r="K31" s="18" t="s">
        <v>35</v>
      </c>
      <c r="L31" s="1"/>
    </row>
    <row r="32" spans="1:12" ht="15" customHeight="1" x14ac:dyDescent="0.25">
      <c r="A32" s="10" t="s">
        <v>35</v>
      </c>
      <c r="B32" s="10" t="s">
        <v>35</v>
      </c>
      <c r="C32" s="10" t="s">
        <v>35</v>
      </c>
      <c r="D32" s="11" t="s">
        <v>68</v>
      </c>
      <c r="E32" s="12">
        <v>274363812</v>
      </c>
      <c r="F32" s="12">
        <v>283989933</v>
      </c>
      <c r="G32" s="12">
        <v>182273135</v>
      </c>
      <c r="H32" s="12">
        <v>285887091</v>
      </c>
      <c r="I32" s="12">
        <v>320889566</v>
      </c>
      <c r="J32" s="12">
        <f>I32-H32</f>
        <v>35002475</v>
      </c>
      <c r="K32" s="13">
        <f>(J32/H32)</f>
        <v>0.12243461178175408</v>
      </c>
      <c r="L32" s="1"/>
    </row>
    <row r="33" spans="1:12" ht="15" customHeight="1" x14ac:dyDescent="0.25">
      <c r="A33" s="14" t="s">
        <v>11</v>
      </c>
      <c r="B33" s="14" t="s">
        <v>35</v>
      </c>
      <c r="C33" s="14" t="s">
        <v>35</v>
      </c>
      <c r="D33" s="15" t="s">
        <v>69</v>
      </c>
      <c r="E33" s="16">
        <v>168386225</v>
      </c>
      <c r="F33" s="16">
        <v>166276004</v>
      </c>
      <c r="G33" s="16">
        <v>110400747</v>
      </c>
      <c r="H33" s="16">
        <v>175458446</v>
      </c>
      <c r="I33" s="16">
        <v>182634523</v>
      </c>
      <c r="J33" s="16">
        <f>I33-H33</f>
        <v>7176077</v>
      </c>
      <c r="K33" s="18">
        <f>(J33/H33)</f>
        <v>4.0899011495861531E-2</v>
      </c>
      <c r="L33" s="1"/>
    </row>
    <row r="34" spans="1:12" ht="15" customHeight="1" x14ac:dyDescent="0.25">
      <c r="A34" s="14" t="s">
        <v>70</v>
      </c>
      <c r="B34" s="14" t="s">
        <v>35</v>
      </c>
      <c r="C34" s="14" t="s">
        <v>35</v>
      </c>
      <c r="D34" s="15" t="s">
        <v>71</v>
      </c>
      <c r="E34" s="16">
        <v>32340155</v>
      </c>
      <c r="F34" s="16">
        <v>32340155</v>
      </c>
      <c r="G34" s="16">
        <v>17575428</v>
      </c>
      <c r="H34" s="16">
        <v>33698442</v>
      </c>
      <c r="I34" s="16">
        <v>35803390</v>
      </c>
      <c r="J34" s="16">
        <f>I34-H34</f>
        <v>2104948</v>
      </c>
      <c r="K34" s="18">
        <f>(J34/H34)</f>
        <v>6.2464252798393467E-2</v>
      </c>
      <c r="L34" s="1"/>
    </row>
    <row r="35" spans="1:12" ht="15" customHeight="1" x14ac:dyDescent="0.25">
      <c r="A35" s="14" t="s">
        <v>72</v>
      </c>
      <c r="B35" s="14" t="s">
        <v>35</v>
      </c>
      <c r="C35" s="14" t="s">
        <v>35</v>
      </c>
      <c r="D35" s="15" t="s">
        <v>73</v>
      </c>
      <c r="E35" s="16">
        <v>20</v>
      </c>
      <c r="F35" s="16">
        <v>20</v>
      </c>
      <c r="G35" s="16">
        <v>3586185</v>
      </c>
      <c r="H35" s="16">
        <v>20</v>
      </c>
      <c r="I35" s="16">
        <v>20</v>
      </c>
      <c r="J35" s="17"/>
      <c r="K35" s="18" t="s">
        <v>35</v>
      </c>
      <c r="L35" s="1"/>
    </row>
    <row r="36" spans="1:12" ht="15" customHeight="1" x14ac:dyDescent="0.25">
      <c r="A36" s="14" t="s">
        <v>35</v>
      </c>
      <c r="B36" s="14" t="s">
        <v>14</v>
      </c>
      <c r="C36" s="14" t="s">
        <v>35</v>
      </c>
      <c r="D36" s="15" t="s">
        <v>74</v>
      </c>
      <c r="E36" s="16">
        <v>10</v>
      </c>
      <c r="F36" s="16">
        <v>10</v>
      </c>
      <c r="G36" s="16">
        <v>130827</v>
      </c>
      <c r="H36" s="16">
        <v>10</v>
      </c>
      <c r="I36" s="16">
        <v>10</v>
      </c>
      <c r="J36" s="17"/>
      <c r="K36" s="18" t="s">
        <v>35</v>
      </c>
      <c r="L36" s="1"/>
    </row>
    <row r="37" spans="1:12" ht="15" customHeight="1" x14ac:dyDescent="0.25">
      <c r="A37" s="14" t="s">
        <v>35</v>
      </c>
      <c r="B37" s="14" t="s">
        <v>47</v>
      </c>
      <c r="C37" s="14" t="s">
        <v>35</v>
      </c>
      <c r="D37" s="15" t="s">
        <v>75</v>
      </c>
      <c r="E37" s="16">
        <v>10</v>
      </c>
      <c r="F37" s="16">
        <v>10</v>
      </c>
      <c r="G37" s="16">
        <v>3455358</v>
      </c>
      <c r="H37" s="16">
        <v>10</v>
      </c>
      <c r="I37" s="16">
        <v>10</v>
      </c>
      <c r="J37" s="17"/>
      <c r="K37" s="18" t="s">
        <v>35</v>
      </c>
      <c r="L37" s="1"/>
    </row>
    <row r="38" spans="1:12" ht="15" customHeight="1" x14ac:dyDescent="0.25">
      <c r="A38" s="14" t="s">
        <v>76</v>
      </c>
      <c r="B38" s="14" t="s">
        <v>35</v>
      </c>
      <c r="C38" s="14" t="s">
        <v>35</v>
      </c>
      <c r="D38" s="15" t="s">
        <v>38</v>
      </c>
      <c r="E38" s="16">
        <v>735840</v>
      </c>
      <c r="F38" s="16">
        <v>1541519</v>
      </c>
      <c r="G38" s="16">
        <v>1540957</v>
      </c>
      <c r="H38" s="16">
        <v>766745</v>
      </c>
      <c r="I38" s="16">
        <v>766745</v>
      </c>
      <c r="J38" s="17"/>
      <c r="K38" s="18" t="s">
        <v>35</v>
      </c>
      <c r="L38" s="1"/>
    </row>
    <row r="39" spans="1:12" ht="15" customHeight="1" x14ac:dyDescent="0.25">
      <c r="A39" s="14" t="s">
        <v>35</v>
      </c>
      <c r="B39" s="14" t="s">
        <v>14</v>
      </c>
      <c r="C39" s="14" t="s">
        <v>35</v>
      </c>
      <c r="D39" s="15" t="s">
        <v>77</v>
      </c>
      <c r="E39" s="16">
        <v>735840</v>
      </c>
      <c r="F39" s="16">
        <v>735840</v>
      </c>
      <c r="G39" s="16">
        <v>735840</v>
      </c>
      <c r="H39" s="16">
        <v>766745</v>
      </c>
      <c r="I39" s="16">
        <v>0</v>
      </c>
      <c r="J39" s="16">
        <f>I39-H39</f>
        <v>-766745</v>
      </c>
      <c r="K39" s="18">
        <f>(J39/H39)</f>
        <v>-1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78</v>
      </c>
      <c r="D40" s="15" t="s">
        <v>79</v>
      </c>
      <c r="E40" s="16">
        <v>735840</v>
      </c>
      <c r="F40" s="16">
        <v>735840</v>
      </c>
      <c r="G40" s="16">
        <v>735840</v>
      </c>
      <c r="H40" s="16">
        <v>766745</v>
      </c>
      <c r="I40" s="16">
        <v>0</v>
      </c>
      <c r="J40" s="16">
        <f>I40-H40</f>
        <v>-766745</v>
      </c>
      <c r="K40" s="18">
        <f>(J40/H40)</f>
        <v>-1</v>
      </c>
      <c r="L40" s="1"/>
    </row>
    <row r="41" spans="1:12" ht="15" customHeight="1" x14ac:dyDescent="0.25">
      <c r="A41" s="14" t="s">
        <v>35</v>
      </c>
      <c r="B41" s="14" t="s">
        <v>47</v>
      </c>
      <c r="C41" s="14" t="s">
        <v>35</v>
      </c>
      <c r="D41" s="15" t="s">
        <v>80</v>
      </c>
      <c r="E41" s="16">
        <v>0</v>
      </c>
      <c r="F41" s="16">
        <v>0</v>
      </c>
      <c r="G41" s="16">
        <v>0</v>
      </c>
      <c r="H41" s="16">
        <v>0</v>
      </c>
      <c r="I41" s="16">
        <v>766745</v>
      </c>
      <c r="J41" s="16">
        <f>I41-H41</f>
        <v>766745</v>
      </c>
      <c r="K41" s="18" t="s">
        <v>35</v>
      </c>
      <c r="L41" s="1"/>
    </row>
    <row r="42" spans="1:12" ht="15" customHeight="1" x14ac:dyDescent="0.25">
      <c r="A42" s="14" t="s">
        <v>35</v>
      </c>
      <c r="B42" s="14" t="s">
        <v>35</v>
      </c>
      <c r="C42" s="14" t="s">
        <v>81</v>
      </c>
      <c r="D42" s="15" t="s">
        <v>79</v>
      </c>
      <c r="E42" s="16">
        <v>0</v>
      </c>
      <c r="F42" s="16">
        <v>0</v>
      </c>
      <c r="G42" s="16">
        <v>0</v>
      </c>
      <c r="H42" s="16">
        <v>0</v>
      </c>
      <c r="I42" s="16">
        <v>766745</v>
      </c>
      <c r="J42" s="16">
        <f>I42-H42</f>
        <v>766745</v>
      </c>
      <c r="K42" s="18" t="s">
        <v>35</v>
      </c>
      <c r="L42" s="1"/>
    </row>
    <row r="43" spans="1:12" ht="15" customHeight="1" x14ac:dyDescent="0.25">
      <c r="A43" s="14" t="s">
        <v>35</v>
      </c>
      <c r="B43" s="14" t="s">
        <v>49</v>
      </c>
      <c r="C43" s="14" t="s">
        <v>35</v>
      </c>
      <c r="D43" s="15" t="s">
        <v>82</v>
      </c>
      <c r="E43" s="16">
        <v>0</v>
      </c>
      <c r="F43" s="16">
        <v>805679</v>
      </c>
      <c r="G43" s="16">
        <v>805117</v>
      </c>
      <c r="H43" s="16">
        <v>0</v>
      </c>
      <c r="I43" s="16">
        <v>0</v>
      </c>
      <c r="J43" s="17"/>
      <c r="K43" s="18" t="s">
        <v>35</v>
      </c>
      <c r="L43" s="1"/>
    </row>
    <row r="44" spans="1:12" ht="15" customHeight="1" x14ac:dyDescent="0.25">
      <c r="A44" s="14" t="s">
        <v>35</v>
      </c>
      <c r="B44" s="14" t="s">
        <v>35</v>
      </c>
      <c r="C44" s="14" t="s">
        <v>83</v>
      </c>
      <c r="D44" s="15" t="s">
        <v>84</v>
      </c>
      <c r="E44" s="16">
        <v>0</v>
      </c>
      <c r="F44" s="16">
        <v>805679</v>
      </c>
      <c r="G44" s="16">
        <v>805117</v>
      </c>
      <c r="H44" s="16">
        <v>0</v>
      </c>
      <c r="I44" s="16">
        <v>0</v>
      </c>
      <c r="J44" s="17"/>
      <c r="K44" s="18" t="s">
        <v>35</v>
      </c>
      <c r="L44" s="1"/>
    </row>
    <row r="45" spans="1:12" ht="15" customHeight="1" x14ac:dyDescent="0.25">
      <c r="A45" s="14" t="s">
        <v>85</v>
      </c>
      <c r="B45" s="14" t="s">
        <v>35</v>
      </c>
      <c r="C45" s="14" t="s">
        <v>35</v>
      </c>
      <c r="D45" s="15" t="s">
        <v>86</v>
      </c>
      <c r="E45" s="16">
        <v>1748576</v>
      </c>
      <c r="F45" s="16">
        <v>1737738</v>
      </c>
      <c r="G45" s="16">
        <v>939020</v>
      </c>
      <c r="H45" s="16">
        <v>1822016</v>
      </c>
      <c r="I45" s="16">
        <v>24572829</v>
      </c>
      <c r="J45" s="16">
        <f>I45-H45</f>
        <v>22750813</v>
      </c>
      <c r="K45" s="18">
        <f>(J45/H45)</f>
        <v>12.486615375496154</v>
      </c>
      <c r="L45" s="1"/>
    </row>
    <row r="46" spans="1:12" ht="15" customHeight="1" x14ac:dyDescent="0.25">
      <c r="A46" s="14" t="s">
        <v>35</v>
      </c>
      <c r="B46" s="14" t="s">
        <v>14</v>
      </c>
      <c r="C46" s="14" t="s">
        <v>35</v>
      </c>
      <c r="D46" s="15" t="s">
        <v>87</v>
      </c>
      <c r="E46" s="16">
        <v>1748566</v>
      </c>
      <c r="F46" s="16">
        <v>1737728</v>
      </c>
      <c r="G46" s="16">
        <v>939020</v>
      </c>
      <c r="H46" s="16">
        <v>1822006</v>
      </c>
      <c r="I46" s="16">
        <v>2766481</v>
      </c>
      <c r="J46" s="16">
        <f>I46-H46</f>
        <v>944475</v>
      </c>
      <c r="K46" s="18">
        <f>(J46/H46)</f>
        <v>0.5183709603590767</v>
      </c>
      <c r="L46" s="1"/>
    </row>
    <row r="47" spans="1:12" ht="15" customHeight="1" x14ac:dyDescent="0.25">
      <c r="A47" s="14" t="s">
        <v>35</v>
      </c>
      <c r="B47" s="14" t="s">
        <v>55</v>
      </c>
      <c r="C47" s="14" t="s">
        <v>35</v>
      </c>
      <c r="D47" s="15" t="s">
        <v>88</v>
      </c>
      <c r="E47" s="16">
        <v>10</v>
      </c>
      <c r="F47" s="16">
        <v>10</v>
      </c>
      <c r="G47" s="16">
        <v>0</v>
      </c>
      <c r="H47" s="16">
        <v>10</v>
      </c>
      <c r="I47" s="16">
        <v>21806348</v>
      </c>
      <c r="J47" s="16">
        <f>I47-H47</f>
        <v>21806338</v>
      </c>
      <c r="K47" s="18">
        <f>(J47/H47)</f>
        <v>2180633.7999999998</v>
      </c>
      <c r="L47" s="1"/>
    </row>
    <row r="48" spans="1:12" ht="15" customHeight="1" x14ac:dyDescent="0.25">
      <c r="A48" s="14" t="s">
        <v>89</v>
      </c>
      <c r="B48" s="14" t="s">
        <v>35</v>
      </c>
      <c r="C48" s="14" t="s">
        <v>35</v>
      </c>
      <c r="D48" s="15" t="s">
        <v>90</v>
      </c>
      <c r="E48" s="16">
        <v>10</v>
      </c>
      <c r="F48" s="16">
        <v>10</v>
      </c>
      <c r="G48" s="16">
        <v>1280</v>
      </c>
      <c r="H48" s="16">
        <v>10</v>
      </c>
      <c r="I48" s="16">
        <v>10</v>
      </c>
      <c r="J48" s="17"/>
      <c r="K48" s="18" t="s">
        <v>35</v>
      </c>
      <c r="L48" s="1"/>
    </row>
    <row r="49" spans="1:12" ht="15" customHeight="1" x14ac:dyDescent="0.25">
      <c r="A49" s="14" t="s">
        <v>35</v>
      </c>
      <c r="B49" s="14" t="s">
        <v>14</v>
      </c>
      <c r="C49" s="14" t="s">
        <v>35</v>
      </c>
      <c r="D49" s="15" t="s">
        <v>91</v>
      </c>
      <c r="E49" s="16">
        <v>10</v>
      </c>
      <c r="F49" s="16">
        <v>10</v>
      </c>
      <c r="G49" s="16">
        <v>0</v>
      </c>
      <c r="H49" s="16">
        <v>10</v>
      </c>
      <c r="I49" s="16">
        <v>10</v>
      </c>
      <c r="J49" s="17"/>
      <c r="K49" s="18" t="s">
        <v>35</v>
      </c>
      <c r="L49" s="1"/>
    </row>
    <row r="50" spans="1:12" ht="15" customHeight="1" x14ac:dyDescent="0.25">
      <c r="A50" s="14" t="s">
        <v>35</v>
      </c>
      <c r="B50" s="14" t="s">
        <v>39</v>
      </c>
      <c r="C50" s="14" t="s">
        <v>35</v>
      </c>
      <c r="D50" s="15" t="s">
        <v>92</v>
      </c>
      <c r="E50" s="16">
        <v>0</v>
      </c>
      <c r="F50" s="16">
        <v>0</v>
      </c>
      <c r="G50" s="16">
        <v>1280</v>
      </c>
      <c r="H50" s="16">
        <v>0</v>
      </c>
      <c r="I50" s="16">
        <v>0</v>
      </c>
      <c r="J50" s="17"/>
      <c r="K50" s="18" t="s">
        <v>35</v>
      </c>
      <c r="L50" s="1"/>
    </row>
    <row r="51" spans="1:12" ht="15" customHeight="1" x14ac:dyDescent="0.25">
      <c r="A51" s="14" t="s">
        <v>93</v>
      </c>
      <c r="B51" s="14" t="s">
        <v>35</v>
      </c>
      <c r="C51" s="14" t="s">
        <v>35</v>
      </c>
      <c r="D51" s="15" t="s">
        <v>94</v>
      </c>
      <c r="E51" s="16">
        <v>14894558</v>
      </c>
      <c r="F51" s="16">
        <v>14894558</v>
      </c>
      <c r="G51" s="16">
        <v>4096840</v>
      </c>
      <c r="H51" s="16">
        <v>15520130</v>
      </c>
      <c r="I51" s="16">
        <v>20603521</v>
      </c>
      <c r="J51" s="16">
        <f t="shared" ref="J51:J56" si="0">I51-H51</f>
        <v>5083391</v>
      </c>
      <c r="K51" s="18">
        <f t="shared" ref="K51:K56" si="1">(J51/H51)</f>
        <v>0.32753533636638354</v>
      </c>
      <c r="L51" s="1"/>
    </row>
    <row r="52" spans="1:12" ht="15" customHeight="1" x14ac:dyDescent="0.25">
      <c r="A52" s="14" t="s">
        <v>35</v>
      </c>
      <c r="B52" s="14" t="s">
        <v>47</v>
      </c>
      <c r="C52" s="14" t="s">
        <v>35</v>
      </c>
      <c r="D52" s="15" t="s">
        <v>59</v>
      </c>
      <c r="E52" s="16">
        <v>2166542</v>
      </c>
      <c r="F52" s="16">
        <v>2166542</v>
      </c>
      <c r="G52" s="16">
        <v>465153</v>
      </c>
      <c r="H52" s="16">
        <v>2257537</v>
      </c>
      <c r="I52" s="16">
        <v>2701489</v>
      </c>
      <c r="J52" s="16">
        <f t="shared" si="0"/>
        <v>443952</v>
      </c>
      <c r="K52" s="18">
        <f t="shared" si="1"/>
        <v>0.19665325529548353</v>
      </c>
      <c r="L52" s="1"/>
    </row>
    <row r="53" spans="1:12" ht="15" customHeight="1" x14ac:dyDescent="0.25">
      <c r="A53" s="14" t="s">
        <v>35</v>
      </c>
      <c r="B53" s="14" t="s">
        <v>60</v>
      </c>
      <c r="C53" s="14" t="s">
        <v>35</v>
      </c>
      <c r="D53" s="15" t="s">
        <v>61</v>
      </c>
      <c r="E53" s="16">
        <v>310422</v>
      </c>
      <c r="F53" s="16">
        <v>310422</v>
      </c>
      <c r="G53" s="16">
        <v>156774</v>
      </c>
      <c r="H53" s="16">
        <v>323460</v>
      </c>
      <c r="I53" s="16">
        <v>416776</v>
      </c>
      <c r="J53" s="16">
        <f t="shared" si="0"/>
        <v>93316</v>
      </c>
      <c r="K53" s="18">
        <f t="shared" si="1"/>
        <v>0.28849316762505411</v>
      </c>
      <c r="L53" s="1"/>
    </row>
    <row r="54" spans="1:12" ht="15" customHeight="1" x14ac:dyDescent="0.25">
      <c r="A54" s="14" t="s">
        <v>35</v>
      </c>
      <c r="B54" s="14" t="s">
        <v>37</v>
      </c>
      <c r="C54" s="14" t="s">
        <v>35</v>
      </c>
      <c r="D54" s="15" t="s">
        <v>95</v>
      </c>
      <c r="E54" s="16">
        <v>10364291</v>
      </c>
      <c r="F54" s="16">
        <v>10364291</v>
      </c>
      <c r="G54" s="16">
        <v>2362369</v>
      </c>
      <c r="H54" s="16">
        <v>10799591</v>
      </c>
      <c r="I54" s="16">
        <v>14692425</v>
      </c>
      <c r="J54" s="16">
        <f t="shared" si="0"/>
        <v>3892834</v>
      </c>
      <c r="K54" s="18">
        <f t="shared" si="1"/>
        <v>0.36046124339338409</v>
      </c>
      <c r="L54" s="1"/>
    </row>
    <row r="55" spans="1:12" ht="15" customHeight="1" x14ac:dyDescent="0.25">
      <c r="A55" s="14" t="s">
        <v>35</v>
      </c>
      <c r="B55" s="14" t="s">
        <v>43</v>
      </c>
      <c r="C55" s="14" t="s">
        <v>35</v>
      </c>
      <c r="D55" s="15" t="s">
        <v>96</v>
      </c>
      <c r="E55" s="16">
        <v>850020</v>
      </c>
      <c r="F55" s="16">
        <v>850020</v>
      </c>
      <c r="G55" s="16">
        <v>381619</v>
      </c>
      <c r="H55" s="16">
        <v>885721</v>
      </c>
      <c r="I55" s="16">
        <v>1135450</v>
      </c>
      <c r="J55" s="16">
        <f t="shared" si="0"/>
        <v>249729</v>
      </c>
      <c r="K55" s="18">
        <f t="shared" si="1"/>
        <v>0.28194995941159801</v>
      </c>
      <c r="L55" s="1"/>
    </row>
    <row r="56" spans="1:12" ht="15" customHeight="1" x14ac:dyDescent="0.25">
      <c r="A56" s="14" t="s">
        <v>35</v>
      </c>
      <c r="B56" s="14" t="s">
        <v>49</v>
      </c>
      <c r="C56" s="14" t="s">
        <v>35</v>
      </c>
      <c r="D56" s="15" t="s">
        <v>97</v>
      </c>
      <c r="E56" s="16">
        <v>1203283</v>
      </c>
      <c r="F56" s="16">
        <v>1203283</v>
      </c>
      <c r="G56" s="16">
        <v>730925</v>
      </c>
      <c r="H56" s="16">
        <v>1253821</v>
      </c>
      <c r="I56" s="16">
        <v>1657381</v>
      </c>
      <c r="J56" s="16">
        <f t="shared" si="0"/>
        <v>403560</v>
      </c>
      <c r="K56" s="18">
        <f t="shared" si="1"/>
        <v>0.32186412574043666</v>
      </c>
      <c r="L56" s="1"/>
    </row>
    <row r="57" spans="1:12" ht="15" customHeight="1" x14ac:dyDescent="0.25">
      <c r="A57" s="14" t="s">
        <v>98</v>
      </c>
      <c r="B57" s="14" t="s">
        <v>35</v>
      </c>
      <c r="C57" s="14" t="s">
        <v>35</v>
      </c>
      <c r="D57" s="15" t="s">
        <v>99</v>
      </c>
      <c r="E57" s="16">
        <v>87432</v>
      </c>
      <c r="F57" s="16">
        <v>87432</v>
      </c>
      <c r="G57" s="16">
        <v>30463</v>
      </c>
      <c r="H57" s="16">
        <v>91104</v>
      </c>
      <c r="I57" s="16">
        <v>91104</v>
      </c>
      <c r="J57" s="17"/>
      <c r="K57" s="18" t="s">
        <v>35</v>
      </c>
      <c r="L57" s="1"/>
    </row>
    <row r="58" spans="1:12" ht="15" customHeight="1" x14ac:dyDescent="0.25">
      <c r="A58" s="14" t="s">
        <v>35</v>
      </c>
      <c r="B58" s="14" t="s">
        <v>49</v>
      </c>
      <c r="C58" s="14" t="s">
        <v>35</v>
      </c>
      <c r="D58" s="15" t="s">
        <v>64</v>
      </c>
      <c r="E58" s="16">
        <v>87432</v>
      </c>
      <c r="F58" s="16">
        <v>87432</v>
      </c>
      <c r="G58" s="16">
        <v>30463</v>
      </c>
      <c r="H58" s="16">
        <v>91104</v>
      </c>
      <c r="I58" s="16">
        <v>91104</v>
      </c>
      <c r="J58" s="17"/>
      <c r="K58" s="18" t="s">
        <v>35</v>
      </c>
      <c r="L58" s="1"/>
    </row>
    <row r="59" spans="1:12" ht="15" customHeight="1" x14ac:dyDescent="0.25">
      <c r="A59" s="14" t="s">
        <v>100</v>
      </c>
      <c r="B59" s="14" t="s">
        <v>35</v>
      </c>
      <c r="C59" s="14" t="s">
        <v>35</v>
      </c>
      <c r="D59" s="15" t="s">
        <v>101</v>
      </c>
      <c r="E59" s="16">
        <v>56170986</v>
      </c>
      <c r="F59" s="16">
        <v>56170986</v>
      </c>
      <c r="G59" s="16">
        <v>33162789</v>
      </c>
      <c r="H59" s="16">
        <v>58530168</v>
      </c>
      <c r="I59" s="16">
        <v>56417414</v>
      </c>
      <c r="J59" s="16">
        <f>I59-H59</f>
        <v>-2112754</v>
      </c>
      <c r="K59" s="18">
        <f>(J59/H59)</f>
        <v>-3.6096838129697495E-2</v>
      </c>
      <c r="L59" s="1"/>
    </row>
    <row r="60" spans="1:12" ht="15" customHeight="1" x14ac:dyDescent="0.25">
      <c r="A60" s="14" t="s">
        <v>35</v>
      </c>
      <c r="B60" s="14" t="s">
        <v>14</v>
      </c>
      <c r="C60" s="14" t="s">
        <v>35</v>
      </c>
      <c r="D60" s="15" t="s">
        <v>77</v>
      </c>
      <c r="E60" s="16">
        <v>39435562</v>
      </c>
      <c r="F60" s="16">
        <v>39435562</v>
      </c>
      <c r="G60" s="16">
        <v>16429531</v>
      </c>
      <c r="H60" s="16">
        <v>41091856</v>
      </c>
      <c r="I60" s="16">
        <v>43072945</v>
      </c>
      <c r="J60" s="16">
        <f>I60-H60</f>
        <v>1981089</v>
      </c>
      <c r="K60" s="18">
        <f>(J60/H60)</f>
        <v>4.8211231928779269E-2</v>
      </c>
      <c r="L60" s="1"/>
    </row>
    <row r="61" spans="1:12" ht="15" customHeight="1" x14ac:dyDescent="0.25">
      <c r="A61" s="14" t="s">
        <v>35</v>
      </c>
      <c r="B61" s="14" t="s">
        <v>35</v>
      </c>
      <c r="C61" s="14" t="s">
        <v>102</v>
      </c>
      <c r="D61" s="15" t="s">
        <v>103</v>
      </c>
      <c r="E61" s="16">
        <v>39435562</v>
      </c>
      <c r="F61" s="16">
        <v>39435562</v>
      </c>
      <c r="G61" s="16">
        <v>16429531</v>
      </c>
      <c r="H61" s="16">
        <v>41091856</v>
      </c>
      <c r="I61" s="16">
        <v>43072945</v>
      </c>
      <c r="J61" s="16">
        <f>I61-H61</f>
        <v>1981089</v>
      </c>
      <c r="K61" s="18">
        <f>(J61/H61)</f>
        <v>4.8211231928779269E-2</v>
      </c>
      <c r="L61" s="1"/>
    </row>
    <row r="62" spans="1:12" ht="15" customHeight="1" x14ac:dyDescent="0.25">
      <c r="A62" s="14" t="s">
        <v>35</v>
      </c>
      <c r="B62" s="14" t="s">
        <v>39</v>
      </c>
      <c r="C62" s="14" t="s">
        <v>35</v>
      </c>
      <c r="D62" s="15" t="s">
        <v>104</v>
      </c>
      <c r="E62" s="16">
        <v>16735424</v>
      </c>
      <c r="F62" s="16">
        <v>16735424</v>
      </c>
      <c r="G62" s="16">
        <v>16733258</v>
      </c>
      <c r="H62" s="16">
        <v>17438312</v>
      </c>
      <c r="I62" s="16">
        <v>13344469</v>
      </c>
      <c r="J62" s="16">
        <f>I62-H62</f>
        <v>-4093843</v>
      </c>
      <c r="K62" s="18">
        <f>(J62/H62)</f>
        <v>-0.23476142644999126</v>
      </c>
      <c r="L62" s="1"/>
    </row>
    <row r="63" spans="1:12" ht="15" customHeight="1" x14ac:dyDescent="0.25">
      <c r="A63" s="14" t="s">
        <v>35</v>
      </c>
      <c r="B63" s="14" t="s">
        <v>35</v>
      </c>
      <c r="C63" s="14" t="s">
        <v>105</v>
      </c>
      <c r="D63" s="15" t="s">
        <v>106</v>
      </c>
      <c r="E63" s="16">
        <v>16735424</v>
      </c>
      <c r="F63" s="16">
        <v>16735424</v>
      </c>
      <c r="G63" s="16">
        <v>16733258</v>
      </c>
      <c r="H63" s="16">
        <v>17438312</v>
      </c>
      <c r="I63" s="16">
        <v>13344469</v>
      </c>
      <c r="J63" s="16">
        <f>I63-H63</f>
        <v>-4093843</v>
      </c>
      <c r="K63" s="18">
        <f>(J63/H63)</f>
        <v>-0.23476142644999126</v>
      </c>
      <c r="L63" s="1"/>
    </row>
    <row r="64" spans="1:12" ht="15" customHeight="1" x14ac:dyDescent="0.25">
      <c r="A64" s="14" t="s">
        <v>107</v>
      </c>
      <c r="B64" s="14" t="s">
        <v>35</v>
      </c>
      <c r="C64" s="14" t="s">
        <v>35</v>
      </c>
      <c r="D64" s="15" t="s">
        <v>108</v>
      </c>
      <c r="E64" s="16">
        <v>10</v>
      </c>
      <c r="F64" s="16">
        <v>10941511</v>
      </c>
      <c r="G64" s="16">
        <v>10939426</v>
      </c>
      <c r="H64" s="16">
        <v>10</v>
      </c>
      <c r="I64" s="16">
        <v>10</v>
      </c>
      <c r="J64" s="17"/>
      <c r="K64" s="18" t="s">
        <v>35</v>
      </c>
      <c r="L64" s="1"/>
    </row>
    <row r="65" spans="1:12" ht="15" customHeight="1" x14ac:dyDescent="0.25">
      <c r="A65" s="14" t="s">
        <v>35</v>
      </c>
      <c r="B65" s="14" t="s">
        <v>49</v>
      </c>
      <c r="C65" s="14" t="s">
        <v>35</v>
      </c>
      <c r="D65" s="15" t="s">
        <v>109</v>
      </c>
      <c r="E65" s="16">
        <v>10</v>
      </c>
      <c r="F65" s="16">
        <v>10941511</v>
      </c>
      <c r="G65" s="16">
        <v>10939426</v>
      </c>
      <c r="H65" s="16">
        <v>10</v>
      </c>
      <c r="I65" s="16">
        <v>10</v>
      </c>
      <c r="J65" s="17"/>
      <c r="K65" s="18" t="s">
        <v>35</v>
      </c>
      <c r="L65" s="1"/>
    </row>
    <row r="66" spans="1:12" ht="1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"/>
    </row>
    <row r="67" spans="1:12" ht="1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"/>
    </row>
    <row r="68" spans="1:12" ht="1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" customHeight="1" x14ac:dyDescent="0.25">
      <c r="A69" s="32" t="s">
        <v>110</v>
      </c>
      <c r="B69" s="33"/>
      <c r="C69" s="33"/>
      <c r="D69" s="33"/>
      <c r="E69" s="20">
        <v>274276360</v>
      </c>
      <c r="F69" s="20">
        <v>272960980</v>
      </c>
      <c r="G69" s="20">
        <v>171303246</v>
      </c>
      <c r="H69" s="20">
        <v>285795967</v>
      </c>
      <c r="I69" s="20">
        <v>298992104</v>
      </c>
      <c r="J69" s="20">
        <v>13196137</v>
      </c>
      <c r="K69" s="21">
        <v>4.6173279275141067E-2</v>
      </c>
      <c r="L69" s="1"/>
    </row>
    <row r="70" spans="1:12" ht="15" customHeight="1" x14ac:dyDescent="0.25">
      <c r="A70" s="34" t="s">
        <v>111</v>
      </c>
      <c r="B70" s="35"/>
      <c r="C70" s="35"/>
      <c r="D70" s="35"/>
      <c r="E70" s="35"/>
      <c r="F70" s="35"/>
      <c r="G70" s="35"/>
      <c r="H70" s="35"/>
      <c r="I70" s="35"/>
      <c r="J70" s="1"/>
      <c r="K70" s="1"/>
      <c r="L70" s="1"/>
    </row>
    <row r="71" spans="1:12" ht="5.0999999999999996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</sheetData>
  <mergeCells count="17">
    <mergeCell ref="J10:J11"/>
    <mergeCell ref="K10:K11"/>
    <mergeCell ref="A69:D69"/>
    <mergeCell ref="A70:I7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39370078740157483" right="0.39370078740157483" top="0.78740157480314965" bottom="0.78740157480314965" header="0" footer="0"/>
  <pageSetup paperSize="119" scale="76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2024-09-27T15:14:36Z</dcterms:created>
  <dcterms:modified xsi:type="dcterms:W3CDTF">2024-09-27T15:56:27Z</dcterms:modified>
</cp:coreProperties>
</file>