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7B34931-FECD-4E37-AE75-1E7DBCDAEC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K55" i="1" s="1"/>
  <c r="J54" i="1"/>
  <c r="K54" i="1" s="1"/>
  <c r="J53" i="1"/>
  <c r="K53" i="1" s="1"/>
  <c r="J52" i="1"/>
  <c r="K52" i="1" s="1"/>
  <c r="J50" i="1"/>
  <c r="K50" i="1" s="1"/>
  <c r="J49" i="1"/>
  <c r="K49" i="1" s="1"/>
  <c r="J46" i="1"/>
  <c r="J45" i="1"/>
  <c r="J44" i="1"/>
  <c r="J43" i="1"/>
  <c r="J40" i="1"/>
  <c r="K40" i="1" s="1"/>
  <c r="J39" i="1"/>
  <c r="K39" i="1" s="1"/>
  <c r="J37" i="1"/>
  <c r="K37" i="1" s="1"/>
  <c r="J36" i="1"/>
  <c r="K36" i="1" s="1"/>
  <c r="J35" i="1"/>
  <c r="K35" i="1" s="1"/>
  <c r="J34" i="1"/>
  <c r="K34" i="1" s="1"/>
  <c r="J33" i="1"/>
  <c r="K33" i="1" s="1"/>
  <c r="J30" i="1"/>
  <c r="K30" i="1" s="1"/>
  <c r="J29" i="1"/>
  <c r="K29" i="1" s="1"/>
  <c r="J28" i="1"/>
  <c r="K28" i="1" s="1"/>
  <c r="J23" i="1"/>
  <c r="K23" i="1" s="1"/>
  <c r="K22" i="1"/>
  <c r="J22" i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<sst xmlns="http://schemas.openxmlformats.org/spreadsheetml/2006/main" count="251" uniqueCount="105">
  <si>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</si>
  <si>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</si>
  <si>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</si>
  <si>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</si>
  <si>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</si>
  <si>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</si>
  <si>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</si>
  <si>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</si>
  <si>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</si>
  <si>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DEFENSORÍA PENAL PÚBLICA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</si>
  <si>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</si>
  <si>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09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</si>
  <si>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</si>
  <si>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</si>
  <si>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</si>
  <si>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</si>
  <si>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</si>
  <si>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</si>
  <si>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</si>
  <si>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</si>
  <si>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</si>
  <si>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</si>
  <si>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</si>
  <si>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</si>
  <si>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</si>
  <si>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</si>
  <si>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</si>
  <si>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</si>
  <si>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</si>
  <si>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</si>
  <si>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</si>
  <si>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</si>
  <si>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</si>
  <si>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</si>
  <si>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</si>
  <si>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</si>
  <si>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</si>
  <si>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</si>
  <si>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</si>
  <si>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</si>
  <si>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</si>
  <si>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</si>
  <si>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</si>
  <si>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</si>
  <si>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</si>
  <si>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</si>
  <si>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</si>
  <si>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</si>
  <si>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</si>
  <si>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</si>
  <si>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</si>
  <si>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</si>
  <si>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</si>
  <si>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</si>
  <si>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</si>
  <si>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</si>
  <si>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06</t>
    </r>
  </si>
  <si>
    <r>
      <rPr>
        <sz val="10"/>
        <rFont val="Times New Roman"/>
      </rPr>
      <t>Por Anticipos a Contratistas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</si>
  <si>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</si>
  <si>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</si>
  <si>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</si>
  <si>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</si>
  <si>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</si>
  <si>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</si>
  <si>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</si>
  <si>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</si>
  <si>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</si>
  <si>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</si>
  <si>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</si>
  <si>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</si>
  <si>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</si>
  <si>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271</t>
    </r>
  </si>
  <si>
    <r>
      <rPr>
        <sz val="10"/>
        <rFont val="Times New Roman"/>
      </rPr>
      <t>Aplicación Artículo 20, letra h) Ley N° 19.718</t>
    </r>
  </si>
  <si>
    <r>
      <rPr>
        <sz val="10"/>
        <rFont val="Times New Roman"/>
      </rPr>
      <t>273</t>
    </r>
  </si>
  <si>
    <r>
      <rPr>
        <sz val="10"/>
        <rFont val="Times New Roman"/>
      </rPr>
      <t>Auditorías Externas</t>
    </r>
  </si>
  <si>
    <r>
      <rPr>
        <sz val="10"/>
        <rFont val="Times New Roman"/>
      </rPr>
      <t>610</t>
    </r>
  </si>
  <si>
    <r>
      <rPr>
        <sz val="10"/>
        <rFont val="Times New Roman"/>
      </rPr>
      <t>Programa de Licitaciones Defensa Penal Pública</t>
    </r>
  </si>
  <si>
    <r>
      <rPr>
        <sz val="10"/>
        <rFont val="Times New Roman"/>
      </rPr>
      <t>611</t>
    </r>
  </si>
  <si>
    <r>
      <rPr>
        <sz val="10"/>
        <rFont val="Times New Roman"/>
      </rPr>
      <t>Programa de Rezago de Causas Judiciales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</si>
  <si>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</si>
  <si>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</si>
  <si>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Programa de Concesiones Ministerio de Justicia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</si>
  <si>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</si>
  <si>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</si>
  <si>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003</t>
    </r>
  </si>
  <si>
    <r>
      <rPr>
        <sz val="10"/>
        <rFont val="Times New Roman"/>
      </rPr>
      <t>Cuotas 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</si>
  <si>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</si>
  <si>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Auditorias Externas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</si>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</sst>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8" borderId="13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2"/>
  <sheetViews>
    <sheetView tabSelected="1" view="pageBreakPreview" zoomScale="68" zoomScaleNormal="100" zoomScaleSheetLayoutView="68" workbookViewId="0">
      <selection activeCell="A58" sqref="A58:XFD5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76486590</v>
      </c>
      <c r="F12" s="12">
        <v>77989307</v>
      </c>
      <c r="G12" s="12">
        <v>53107434</v>
      </c>
      <c r="H12" s="12">
        <v>78692736</v>
      </c>
      <c r="I12" s="12">
        <v>76686430</v>
      </c>
      <c r="J12" s="12">
        <f>I12-H12</f>
        <v>-2006306</v>
      </c>
      <c r="K12" s="13">
        <f>(J12/H12)</f>
        <v>-2.5495440900669662E-2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137384</v>
      </c>
      <c r="H13" s="16">
        <v>10</v>
      </c>
      <c r="I13" s="16">
        <v>10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137384</v>
      </c>
      <c r="H14" s="16">
        <v>10</v>
      </c>
      <c r="I14" s="16">
        <v>10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137384</v>
      </c>
      <c r="H15" s="16">
        <v>10</v>
      </c>
      <c r="I15" s="16">
        <v>10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12073</v>
      </c>
      <c r="F16" s="16">
        <v>139259</v>
      </c>
      <c r="G16" s="16">
        <v>556620</v>
      </c>
      <c r="H16" s="16">
        <v>12580</v>
      </c>
      <c r="I16" s="16">
        <v>12580</v>
      </c>
      <c r="J16" s="17"/>
      <c r="K16" s="18" t="s">
        <v>35</v>
      </c>
      <c r="L16" s="1"/>
    </row>
    <row r="17" spans="1:12" ht="15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10</v>
      </c>
      <c r="F17" s="16">
        <v>35149</v>
      </c>
      <c r="G17" s="16">
        <v>386816</v>
      </c>
      <c r="H17" s="16">
        <v>10</v>
      </c>
      <c r="I17" s="16">
        <v>10</v>
      </c>
      <c r="J17" s="17"/>
      <c r="K17" s="18" t="s">
        <v>35</v>
      </c>
      <c r="L17" s="1"/>
    </row>
    <row r="18" spans="1:12" ht="15" customHeight="1" x14ac:dyDescent="0.25">
      <c r="A18" s="14" t="s">
        <v>35</v>
      </c>
      <c r="B18" s="14" t="s">
        <v>39</v>
      </c>
      <c r="C18" s="14" t="s">
        <v>35</v>
      </c>
      <c r="D18" s="15" t="s">
        <v>46</v>
      </c>
      <c r="E18" s="16">
        <v>1875</v>
      </c>
      <c r="F18" s="16">
        <v>1875</v>
      </c>
      <c r="G18" s="16">
        <v>56202</v>
      </c>
      <c r="H18" s="16">
        <v>1954</v>
      </c>
      <c r="I18" s="16">
        <v>1954</v>
      </c>
      <c r="J18" s="17"/>
      <c r="K18" s="18" t="s">
        <v>35</v>
      </c>
      <c r="L18" s="1"/>
    </row>
    <row r="19" spans="1:12" ht="15" customHeight="1" x14ac:dyDescent="0.25">
      <c r="A19" s="14" t="s">
        <v>35</v>
      </c>
      <c r="B19" s="14" t="s">
        <v>47</v>
      </c>
      <c r="C19" s="14" t="s">
        <v>35</v>
      </c>
      <c r="D19" s="15" t="s">
        <v>48</v>
      </c>
      <c r="E19" s="16">
        <v>10188</v>
      </c>
      <c r="F19" s="16">
        <v>102235</v>
      </c>
      <c r="G19" s="16">
        <v>113602</v>
      </c>
      <c r="H19" s="16">
        <v>10616</v>
      </c>
      <c r="I19" s="16">
        <v>10616</v>
      </c>
      <c r="J19" s="17"/>
      <c r="K19" s="18" t="s">
        <v>35</v>
      </c>
      <c r="L19" s="1"/>
    </row>
    <row r="20" spans="1:12" ht="15" customHeight="1" x14ac:dyDescent="0.25">
      <c r="A20" s="14" t="s">
        <v>11</v>
      </c>
      <c r="B20" s="14" t="s">
        <v>35</v>
      </c>
      <c r="C20" s="14" t="s">
        <v>35</v>
      </c>
      <c r="D20" s="15" t="s">
        <v>49</v>
      </c>
      <c r="E20" s="16">
        <v>76464137</v>
      </c>
      <c r="F20" s="16">
        <v>77784575</v>
      </c>
      <c r="G20" s="16">
        <v>51631306</v>
      </c>
      <c r="H20" s="16">
        <v>78669341</v>
      </c>
      <c r="I20" s="16">
        <v>76673820</v>
      </c>
      <c r="J20" s="16">
        <f>I20-H20</f>
        <v>-1995521</v>
      </c>
      <c r="K20" s="18">
        <f>(J20/H20)</f>
        <v>-2.5365930038742792E-2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50</v>
      </c>
      <c r="E21" s="16">
        <v>76464137</v>
      </c>
      <c r="F21" s="16">
        <v>77784575</v>
      </c>
      <c r="G21" s="16">
        <v>51631306</v>
      </c>
      <c r="H21" s="16">
        <v>78669341</v>
      </c>
      <c r="I21" s="16">
        <v>76673820</v>
      </c>
      <c r="J21" s="16">
        <f>I21-H21</f>
        <v>-1995521</v>
      </c>
      <c r="K21" s="18">
        <f>(J21/H21)</f>
        <v>-2.5365930038742792E-2</v>
      </c>
      <c r="L21" s="1"/>
    </row>
    <row r="22" spans="1:12" ht="15" customHeight="1" x14ac:dyDescent="0.25">
      <c r="A22" s="14" t="s">
        <v>7</v>
      </c>
      <c r="B22" s="14" t="s">
        <v>35</v>
      </c>
      <c r="C22" s="14" t="s">
        <v>35</v>
      </c>
      <c r="D22" s="15" t="s">
        <v>51</v>
      </c>
      <c r="E22" s="16">
        <v>10350</v>
      </c>
      <c r="F22" s="16">
        <v>10350</v>
      </c>
      <c r="G22" s="16">
        <v>0</v>
      </c>
      <c r="H22" s="16">
        <v>10785</v>
      </c>
      <c r="I22" s="16">
        <v>0</v>
      </c>
      <c r="J22" s="16">
        <f>I22-H22</f>
        <v>-10785</v>
      </c>
      <c r="K22" s="18">
        <f>(J22/H22)</f>
        <v>-1</v>
      </c>
      <c r="L22" s="1"/>
    </row>
    <row r="23" spans="1:12" ht="15" customHeight="1" x14ac:dyDescent="0.25">
      <c r="A23" s="14" t="s">
        <v>35</v>
      </c>
      <c r="B23" s="14" t="s">
        <v>52</v>
      </c>
      <c r="C23" s="14" t="s">
        <v>35</v>
      </c>
      <c r="D23" s="15" t="s">
        <v>53</v>
      </c>
      <c r="E23" s="16">
        <v>10350</v>
      </c>
      <c r="F23" s="16">
        <v>10350</v>
      </c>
      <c r="G23" s="16">
        <v>0</v>
      </c>
      <c r="H23" s="16">
        <v>10785</v>
      </c>
      <c r="I23" s="16">
        <v>0</v>
      </c>
      <c r="J23" s="16">
        <f>I23-H23</f>
        <v>-10785</v>
      </c>
      <c r="K23" s="18">
        <f>(J23/H23)</f>
        <v>-1</v>
      </c>
      <c r="L23" s="1"/>
    </row>
    <row r="24" spans="1:12" ht="15" customHeight="1" x14ac:dyDescent="0.25">
      <c r="A24" s="14" t="s">
        <v>54</v>
      </c>
      <c r="B24" s="14" t="s">
        <v>35</v>
      </c>
      <c r="C24" s="14" t="s">
        <v>35</v>
      </c>
      <c r="D24" s="15" t="s">
        <v>55</v>
      </c>
      <c r="E24" s="16">
        <v>10</v>
      </c>
      <c r="F24" s="16">
        <v>55113</v>
      </c>
      <c r="G24" s="16">
        <v>782124</v>
      </c>
      <c r="H24" s="16">
        <v>10</v>
      </c>
      <c r="I24" s="16">
        <v>10</v>
      </c>
      <c r="J24" s="17"/>
      <c r="K24" s="18" t="s">
        <v>35</v>
      </c>
      <c r="L24" s="1"/>
    </row>
    <row r="25" spans="1:12" ht="15" customHeight="1" x14ac:dyDescent="0.25">
      <c r="A25" s="14" t="s">
        <v>35</v>
      </c>
      <c r="B25" s="14" t="s">
        <v>56</v>
      </c>
      <c r="C25" s="14" t="s">
        <v>35</v>
      </c>
      <c r="D25" s="15" t="s">
        <v>57</v>
      </c>
      <c r="E25" s="16">
        <v>0</v>
      </c>
      <c r="F25" s="16">
        <v>10</v>
      </c>
      <c r="G25" s="16">
        <v>251393</v>
      </c>
      <c r="H25" s="16">
        <v>0</v>
      </c>
      <c r="I25" s="16">
        <v>0</v>
      </c>
      <c r="J25" s="17"/>
      <c r="K25" s="18" t="s">
        <v>35</v>
      </c>
      <c r="L25" s="1"/>
    </row>
    <row r="26" spans="1:12" ht="15" customHeight="1" x14ac:dyDescent="0.25">
      <c r="A26" s="14" t="s">
        <v>35</v>
      </c>
      <c r="B26" s="14" t="s">
        <v>7</v>
      </c>
      <c r="C26" s="14" t="s">
        <v>35</v>
      </c>
      <c r="D26" s="15" t="s">
        <v>58</v>
      </c>
      <c r="E26" s="16">
        <v>10</v>
      </c>
      <c r="F26" s="16">
        <v>55103</v>
      </c>
      <c r="G26" s="16">
        <v>530731</v>
      </c>
      <c r="H26" s="16">
        <v>10</v>
      </c>
      <c r="I26" s="16">
        <v>10</v>
      </c>
      <c r="J26" s="17"/>
      <c r="K26" s="18" t="s">
        <v>35</v>
      </c>
      <c r="L26" s="1"/>
    </row>
    <row r="27" spans="1:12" ht="15" customHeight="1" x14ac:dyDescent="0.25">
      <c r="A27" s="14" t="s">
        <v>59</v>
      </c>
      <c r="B27" s="14" t="s">
        <v>35</v>
      </c>
      <c r="C27" s="14" t="s">
        <v>35</v>
      </c>
      <c r="D27" s="15" t="s">
        <v>60</v>
      </c>
      <c r="E27" s="16">
        <v>10</v>
      </c>
      <c r="F27" s="16">
        <v>0</v>
      </c>
      <c r="G27" s="16">
        <v>0</v>
      </c>
      <c r="H27" s="16">
        <v>10</v>
      </c>
      <c r="I27" s="16">
        <v>10</v>
      </c>
      <c r="J27" s="17"/>
      <c r="K27" s="18" t="s">
        <v>35</v>
      </c>
      <c r="L27" s="1"/>
    </row>
    <row r="28" spans="1:12" ht="15" customHeight="1" x14ac:dyDescent="0.25">
      <c r="A28" s="10" t="s">
        <v>35</v>
      </c>
      <c r="B28" s="10" t="s">
        <v>35</v>
      </c>
      <c r="C28" s="10" t="s">
        <v>35</v>
      </c>
      <c r="D28" s="11" t="s">
        <v>61</v>
      </c>
      <c r="E28" s="12">
        <v>76486590</v>
      </c>
      <c r="F28" s="12">
        <v>77989307</v>
      </c>
      <c r="G28" s="12">
        <v>52605070</v>
      </c>
      <c r="H28" s="12">
        <v>78692736</v>
      </c>
      <c r="I28" s="12">
        <v>76686430</v>
      </c>
      <c r="J28" s="12">
        <f>I28-H28</f>
        <v>-2006306</v>
      </c>
      <c r="K28" s="13">
        <f>(J28/H28)</f>
        <v>-2.5495440900669662E-2</v>
      </c>
      <c r="L28" s="1"/>
    </row>
    <row r="29" spans="1:12" ht="15" customHeight="1" x14ac:dyDescent="0.25">
      <c r="A29" s="14" t="s">
        <v>62</v>
      </c>
      <c r="B29" s="14" t="s">
        <v>35</v>
      </c>
      <c r="C29" s="14" t="s">
        <v>35</v>
      </c>
      <c r="D29" s="15" t="s">
        <v>63</v>
      </c>
      <c r="E29" s="16">
        <v>38741822</v>
      </c>
      <c r="F29" s="16">
        <v>38164837</v>
      </c>
      <c r="G29" s="16">
        <v>25130052</v>
      </c>
      <c r="H29" s="16">
        <v>40368982</v>
      </c>
      <c r="I29" s="16">
        <v>40915049</v>
      </c>
      <c r="J29" s="16">
        <f>I29-H29</f>
        <v>546067</v>
      </c>
      <c r="K29" s="18">
        <f>(J29/H29)</f>
        <v>1.3526895476333786E-2</v>
      </c>
      <c r="L29" s="1"/>
    </row>
    <row r="30" spans="1:12" ht="15" customHeight="1" x14ac:dyDescent="0.25">
      <c r="A30" s="14" t="s">
        <v>64</v>
      </c>
      <c r="B30" s="14" t="s">
        <v>35</v>
      </c>
      <c r="C30" s="14" t="s">
        <v>35</v>
      </c>
      <c r="D30" s="15" t="s">
        <v>65</v>
      </c>
      <c r="E30" s="16">
        <v>5989218</v>
      </c>
      <c r="F30" s="16">
        <v>5989218</v>
      </c>
      <c r="G30" s="16">
        <v>4052367</v>
      </c>
      <c r="H30" s="16">
        <v>6240766</v>
      </c>
      <c r="I30" s="16">
        <v>6467661</v>
      </c>
      <c r="J30" s="16">
        <f>I30-H30</f>
        <v>226895</v>
      </c>
      <c r="K30" s="18">
        <f>(J30/H30)</f>
        <v>3.6356915160735075E-2</v>
      </c>
      <c r="L30" s="1"/>
    </row>
    <row r="31" spans="1:12" ht="15" customHeight="1" x14ac:dyDescent="0.25">
      <c r="A31" s="14" t="s">
        <v>66</v>
      </c>
      <c r="B31" s="14" t="s">
        <v>35</v>
      </c>
      <c r="C31" s="14" t="s">
        <v>35</v>
      </c>
      <c r="D31" s="15" t="s">
        <v>67</v>
      </c>
      <c r="E31" s="16">
        <v>10</v>
      </c>
      <c r="F31" s="16">
        <v>372731</v>
      </c>
      <c r="G31" s="16">
        <v>372731</v>
      </c>
      <c r="H31" s="16">
        <v>10</v>
      </c>
      <c r="I31" s="16">
        <v>10</v>
      </c>
      <c r="J31" s="17"/>
      <c r="K31" s="18" t="s">
        <v>35</v>
      </c>
      <c r="L31" s="1"/>
    </row>
    <row r="32" spans="1:12" ht="15" customHeight="1" x14ac:dyDescent="0.25">
      <c r="A32" s="14" t="s">
        <v>35</v>
      </c>
      <c r="B32" s="14" t="s">
        <v>52</v>
      </c>
      <c r="C32" s="14" t="s">
        <v>35</v>
      </c>
      <c r="D32" s="15" t="s">
        <v>68</v>
      </c>
      <c r="E32" s="16">
        <v>10</v>
      </c>
      <c r="F32" s="16">
        <v>372731</v>
      </c>
      <c r="G32" s="16">
        <v>372731</v>
      </c>
      <c r="H32" s="16">
        <v>10</v>
      </c>
      <c r="I32" s="16">
        <v>10</v>
      </c>
      <c r="J32" s="17"/>
      <c r="K32" s="18" t="s">
        <v>35</v>
      </c>
      <c r="L32" s="1"/>
    </row>
    <row r="33" spans="1:12" ht="15" customHeight="1" x14ac:dyDescent="0.25">
      <c r="A33" s="14" t="s">
        <v>69</v>
      </c>
      <c r="B33" s="14" t="s">
        <v>35</v>
      </c>
      <c r="C33" s="14" t="s">
        <v>35</v>
      </c>
      <c r="D33" s="15" t="s">
        <v>38</v>
      </c>
      <c r="E33" s="16">
        <v>27205851</v>
      </c>
      <c r="F33" s="16">
        <v>28508105</v>
      </c>
      <c r="G33" s="16">
        <v>18369595</v>
      </c>
      <c r="H33" s="16">
        <v>27342203</v>
      </c>
      <c r="I33" s="16">
        <v>28727902</v>
      </c>
      <c r="J33" s="16">
        <f>I33-H33</f>
        <v>1385699</v>
      </c>
      <c r="K33" s="18">
        <f>(J33/H33)</f>
        <v>5.0679859263717701E-2</v>
      </c>
      <c r="L33" s="1"/>
    </row>
    <row r="34" spans="1:12" ht="15" customHeight="1" x14ac:dyDescent="0.25">
      <c r="A34" s="14" t="s">
        <v>35</v>
      </c>
      <c r="B34" s="14" t="s">
        <v>14</v>
      </c>
      <c r="C34" s="14" t="s">
        <v>35</v>
      </c>
      <c r="D34" s="15" t="s">
        <v>70</v>
      </c>
      <c r="E34" s="16">
        <v>26299580</v>
      </c>
      <c r="F34" s="16">
        <v>27601580</v>
      </c>
      <c r="G34" s="16">
        <v>17920515</v>
      </c>
      <c r="H34" s="16">
        <v>26397869</v>
      </c>
      <c r="I34" s="16">
        <v>0</v>
      </c>
      <c r="J34" s="16">
        <f>I34-H34</f>
        <v>-26397869</v>
      </c>
      <c r="K34" s="18">
        <f>(J34/H34)</f>
        <v>-1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71</v>
      </c>
      <c r="D35" s="15" t="s">
        <v>72</v>
      </c>
      <c r="E35" s="16">
        <v>1935699</v>
      </c>
      <c r="F35" s="16">
        <v>1935699</v>
      </c>
      <c r="G35" s="16">
        <v>1260525</v>
      </c>
      <c r="H35" s="16">
        <v>2016998</v>
      </c>
      <c r="I35" s="16">
        <v>0</v>
      </c>
      <c r="J35" s="16">
        <f>I35-H35</f>
        <v>-2016998</v>
      </c>
      <c r="K35" s="18">
        <f>(J35/H35)</f>
        <v>-1</v>
      </c>
      <c r="L35" s="1"/>
    </row>
    <row r="36" spans="1:12" ht="15" customHeight="1" x14ac:dyDescent="0.25">
      <c r="A36" s="26" t="s">
        <v>35</v>
      </c>
      <c r="B36" s="26" t="s">
        <v>35</v>
      </c>
      <c r="C36" s="26" t="s">
        <v>73</v>
      </c>
      <c r="D36" s="27" t="s">
        <v>74</v>
      </c>
      <c r="E36" s="28">
        <v>404512</v>
      </c>
      <c r="F36" s="28">
        <v>404512</v>
      </c>
      <c r="G36" s="28">
        <v>82177</v>
      </c>
      <c r="H36" s="28">
        <v>421502</v>
      </c>
      <c r="I36" s="28">
        <v>0</v>
      </c>
      <c r="J36" s="28">
        <f>I36-H36</f>
        <v>-421502</v>
      </c>
      <c r="K36" s="29">
        <f>(J36/H36)</f>
        <v>-1</v>
      </c>
      <c r="L36" s="1"/>
    </row>
    <row r="37" spans="1:12" ht="15" customHeight="1" x14ac:dyDescent="0.25">
      <c r="A37" s="22" t="s">
        <v>35</v>
      </c>
      <c r="B37" s="22" t="s">
        <v>35</v>
      </c>
      <c r="C37" s="22" t="s">
        <v>75</v>
      </c>
      <c r="D37" s="23" t="s">
        <v>76</v>
      </c>
      <c r="E37" s="24">
        <v>23959369</v>
      </c>
      <c r="F37" s="24">
        <v>24027769</v>
      </c>
      <c r="G37" s="24">
        <v>16065313</v>
      </c>
      <c r="H37" s="24">
        <v>23959369</v>
      </c>
      <c r="I37" s="24">
        <v>0</v>
      </c>
      <c r="J37" s="24">
        <f>I37-H37</f>
        <v>-23959369</v>
      </c>
      <c r="K37" s="25">
        <f>(J37/H37)</f>
        <v>-1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77</v>
      </c>
      <c r="D38" s="15" t="s">
        <v>78</v>
      </c>
      <c r="E38" s="16">
        <v>0</v>
      </c>
      <c r="F38" s="16">
        <v>1233600</v>
      </c>
      <c r="G38" s="16">
        <v>512500</v>
      </c>
      <c r="H38" s="16">
        <v>0</v>
      </c>
      <c r="I38" s="16">
        <v>0</v>
      </c>
      <c r="J38" s="17"/>
      <c r="K38" s="18" t="s">
        <v>35</v>
      </c>
      <c r="L38" s="1"/>
    </row>
    <row r="39" spans="1:12" ht="15" customHeight="1" x14ac:dyDescent="0.25">
      <c r="A39" s="14" t="s">
        <v>35</v>
      </c>
      <c r="B39" s="14" t="s">
        <v>39</v>
      </c>
      <c r="C39" s="14" t="s">
        <v>35</v>
      </c>
      <c r="D39" s="15" t="s">
        <v>79</v>
      </c>
      <c r="E39" s="16">
        <v>906271</v>
      </c>
      <c r="F39" s="16">
        <v>906271</v>
      </c>
      <c r="G39" s="16">
        <v>448888</v>
      </c>
      <c r="H39" s="16">
        <v>944334</v>
      </c>
      <c r="I39" s="16">
        <v>948063</v>
      </c>
      <c r="J39" s="16">
        <f>I39-H39</f>
        <v>3729</v>
      </c>
      <c r="K39" s="18">
        <f>(J39/H39)</f>
        <v>3.9488147202155167E-3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80</v>
      </c>
      <c r="D40" s="15" t="s">
        <v>81</v>
      </c>
      <c r="E40" s="16">
        <v>906271</v>
      </c>
      <c r="F40" s="16">
        <v>906271</v>
      </c>
      <c r="G40" s="16">
        <v>448888</v>
      </c>
      <c r="H40" s="16">
        <v>944334</v>
      </c>
      <c r="I40" s="16">
        <v>948063</v>
      </c>
      <c r="J40" s="16">
        <f>I40-H40</f>
        <v>3729</v>
      </c>
      <c r="K40" s="18">
        <f>(J40/H40)</f>
        <v>3.9488147202155167E-3</v>
      </c>
      <c r="L40" s="1"/>
    </row>
    <row r="41" spans="1:12" ht="15" customHeight="1" x14ac:dyDescent="0.25">
      <c r="A41" s="14" t="s">
        <v>35</v>
      </c>
      <c r="B41" s="14" t="s">
        <v>82</v>
      </c>
      <c r="C41" s="14" t="s">
        <v>35</v>
      </c>
      <c r="D41" s="15" t="s">
        <v>83</v>
      </c>
      <c r="E41" s="16">
        <v>0</v>
      </c>
      <c r="F41" s="16">
        <v>254</v>
      </c>
      <c r="G41" s="16">
        <v>192</v>
      </c>
      <c r="H41" s="16">
        <v>0</v>
      </c>
      <c r="I41" s="16">
        <v>0</v>
      </c>
      <c r="J41" s="17"/>
      <c r="K41" s="18" t="s">
        <v>35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84</v>
      </c>
      <c r="D42" s="15" t="s">
        <v>85</v>
      </c>
      <c r="E42" s="16">
        <v>0</v>
      </c>
      <c r="F42" s="16">
        <v>254</v>
      </c>
      <c r="G42" s="16">
        <v>192</v>
      </c>
      <c r="H42" s="16">
        <v>0</v>
      </c>
      <c r="I42" s="16">
        <v>0</v>
      </c>
      <c r="J42" s="17"/>
      <c r="K42" s="18" t="s">
        <v>35</v>
      </c>
      <c r="L42" s="1"/>
    </row>
    <row r="43" spans="1:12" ht="15" customHeight="1" x14ac:dyDescent="0.25">
      <c r="A43" s="14" t="s">
        <v>35</v>
      </c>
      <c r="B43" s="14" t="s">
        <v>11</v>
      </c>
      <c r="C43" s="14" t="s">
        <v>35</v>
      </c>
      <c r="D43" s="15" t="s">
        <v>86</v>
      </c>
      <c r="E43" s="16">
        <v>0</v>
      </c>
      <c r="F43" s="16">
        <v>0</v>
      </c>
      <c r="G43" s="16">
        <v>0</v>
      </c>
      <c r="H43" s="16">
        <v>0</v>
      </c>
      <c r="I43" s="16">
        <v>27779839</v>
      </c>
      <c r="J43" s="16">
        <f>I43-H43</f>
        <v>27779839</v>
      </c>
      <c r="K43" s="18" t="s">
        <v>35</v>
      </c>
      <c r="L43" s="1"/>
    </row>
    <row r="44" spans="1:12" ht="15" customHeight="1" x14ac:dyDescent="0.25">
      <c r="A44" s="14" t="s">
        <v>35</v>
      </c>
      <c r="B44" s="14" t="s">
        <v>35</v>
      </c>
      <c r="C44" s="14" t="s">
        <v>71</v>
      </c>
      <c r="D44" s="15" t="s">
        <v>72</v>
      </c>
      <c r="E44" s="16">
        <v>0</v>
      </c>
      <c r="F44" s="16">
        <v>0</v>
      </c>
      <c r="G44" s="16">
        <v>0</v>
      </c>
      <c r="H44" s="16">
        <v>0</v>
      </c>
      <c r="I44" s="16">
        <v>2016998</v>
      </c>
      <c r="J44" s="16">
        <f>I44-H44</f>
        <v>2016998</v>
      </c>
      <c r="K44" s="18" t="s">
        <v>35</v>
      </c>
      <c r="L44" s="1"/>
    </row>
    <row r="45" spans="1:12" ht="15" customHeight="1" x14ac:dyDescent="0.25">
      <c r="A45" s="14" t="s">
        <v>35</v>
      </c>
      <c r="B45" s="14" t="s">
        <v>35</v>
      </c>
      <c r="C45" s="14" t="s">
        <v>73</v>
      </c>
      <c r="D45" s="15" t="s">
        <v>87</v>
      </c>
      <c r="E45" s="16">
        <v>0</v>
      </c>
      <c r="F45" s="16">
        <v>0</v>
      </c>
      <c r="G45" s="16">
        <v>0</v>
      </c>
      <c r="H45" s="16">
        <v>0</v>
      </c>
      <c r="I45" s="16">
        <v>421502</v>
      </c>
      <c r="J45" s="16">
        <f>I45-H45</f>
        <v>421502</v>
      </c>
      <c r="K45" s="18" t="s">
        <v>35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75</v>
      </c>
      <c r="D46" s="15" t="s">
        <v>76</v>
      </c>
      <c r="E46" s="16">
        <v>0</v>
      </c>
      <c r="F46" s="16">
        <v>0</v>
      </c>
      <c r="G46" s="16">
        <v>0</v>
      </c>
      <c r="H46" s="16">
        <v>0</v>
      </c>
      <c r="I46" s="16">
        <v>25341339</v>
      </c>
      <c r="J46" s="16">
        <f>I46-H46</f>
        <v>25341339</v>
      </c>
      <c r="K46" s="18" t="s">
        <v>35</v>
      </c>
      <c r="L46" s="1"/>
    </row>
    <row r="47" spans="1:12" ht="15" customHeight="1" x14ac:dyDescent="0.25">
      <c r="A47" s="14" t="s">
        <v>88</v>
      </c>
      <c r="B47" s="14" t="s">
        <v>35</v>
      </c>
      <c r="C47" s="14" t="s">
        <v>35</v>
      </c>
      <c r="D47" s="15" t="s">
        <v>89</v>
      </c>
      <c r="E47" s="16">
        <v>10</v>
      </c>
      <c r="F47" s="16">
        <v>90242</v>
      </c>
      <c r="G47" s="16">
        <v>403818</v>
      </c>
      <c r="H47" s="16">
        <v>10</v>
      </c>
      <c r="I47" s="16">
        <v>10</v>
      </c>
      <c r="J47" s="17"/>
      <c r="K47" s="18" t="s">
        <v>35</v>
      </c>
      <c r="L47" s="1"/>
    </row>
    <row r="48" spans="1:12" ht="15" customHeight="1" x14ac:dyDescent="0.25">
      <c r="A48" s="14" t="s">
        <v>35</v>
      </c>
      <c r="B48" s="14" t="s">
        <v>47</v>
      </c>
      <c r="C48" s="14" t="s">
        <v>35</v>
      </c>
      <c r="D48" s="15" t="s">
        <v>90</v>
      </c>
      <c r="E48" s="16">
        <v>10</v>
      </c>
      <c r="F48" s="16">
        <v>90242</v>
      </c>
      <c r="G48" s="16">
        <v>403818</v>
      </c>
      <c r="H48" s="16">
        <v>10</v>
      </c>
      <c r="I48" s="16">
        <v>10</v>
      </c>
      <c r="J48" s="17"/>
      <c r="K48" s="18" t="s">
        <v>35</v>
      </c>
      <c r="L48" s="1"/>
    </row>
    <row r="49" spans="1:12" ht="15" customHeight="1" x14ac:dyDescent="0.25">
      <c r="A49" s="14" t="s">
        <v>91</v>
      </c>
      <c r="B49" s="14" t="s">
        <v>35</v>
      </c>
      <c r="C49" s="14" t="s">
        <v>35</v>
      </c>
      <c r="D49" s="15" t="s">
        <v>92</v>
      </c>
      <c r="E49" s="16">
        <v>207155</v>
      </c>
      <c r="F49" s="16">
        <v>207155</v>
      </c>
      <c r="G49" s="16">
        <v>123912</v>
      </c>
      <c r="H49" s="16">
        <v>215855</v>
      </c>
      <c r="I49" s="16">
        <v>87709</v>
      </c>
      <c r="J49" s="16">
        <f>I49-H49</f>
        <v>-128146</v>
      </c>
      <c r="K49" s="18">
        <f>(J49/H49)</f>
        <v>-0.59366704500706491</v>
      </c>
      <c r="L49" s="1"/>
    </row>
    <row r="50" spans="1:12" ht="15" customHeight="1" x14ac:dyDescent="0.25">
      <c r="A50" s="14" t="s">
        <v>35</v>
      </c>
      <c r="B50" s="14" t="s">
        <v>52</v>
      </c>
      <c r="C50" s="14" t="s">
        <v>35</v>
      </c>
      <c r="D50" s="15" t="s">
        <v>53</v>
      </c>
      <c r="E50" s="16">
        <v>90400</v>
      </c>
      <c r="F50" s="16">
        <v>90400</v>
      </c>
      <c r="G50" s="16">
        <v>87118</v>
      </c>
      <c r="H50" s="16">
        <v>94197</v>
      </c>
      <c r="I50" s="16">
        <v>0</v>
      </c>
      <c r="J50" s="16">
        <f>I50-H50</f>
        <v>-94197</v>
      </c>
      <c r="K50" s="18">
        <f>(J50/H50)</f>
        <v>-1</v>
      </c>
      <c r="L50" s="1"/>
    </row>
    <row r="51" spans="1:12" ht="15" customHeight="1" x14ac:dyDescent="0.25">
      <c r="A51" s="14" t="s">
        <v>35</v>
      </c>
      <c r="B51" s="14" t="s">
        <v>93</v>
      </c>
      <c r="C51" s="14" t="s">
        <v>35</v>
      </c>
      <c r="D51" s="15" t="s">
        <v>94</v>
      </c>
      <c r="E51" s="16">
        <v>3695</v>
      </c>
      <c r="F51" s="16">
        <v>3695</v>
      </c>
      <c r="G51" s="16">
        <v>0</v>
      </c>
      <c r="H51" s="16">
        <v>3850</v>
      </c>
      <c r="I51" s="16">
        <v>3850</v>
      </c>
      <c r="J51" s="17"/>
      <c r="K51" s="18" t="s">
        <v>35</v>
      </c>
      <c r="L51" s="1"/>
    </row>
    <row r="52" spans="1:12" ht="15" customHeight="1" x14ac:dyDescent="0.25">
      <c r="A52" s="14" t="s">
        <v>35</v>
      </c>
      <c r="B52" s="14" t="s">
        <v>37</v>
      </c>
      <c r="C52" s="14" t="s">
        <v>35</v>
      </c>
      <c r="D52" s="15" t="s">
        <v>95</v>
      </c>
      <c r="E52" s="16">
        <v>59720</v>
      </c>
      <c r="F52" s="16">
        <v>59720</v>
      </c>
      <c r="G52" s="16">
        <v>36794</v>
      </c>
      <c r="H52" s="16">
        <v>62228</v>
      </c>
      <c r="I52" s="16">
        <v>0</v>
      </c>
      <c r="J52" s="16">
        <f>I52-H52</f>
        <v>-62228</v>
      </c>
      <c r="K52" s="18">
        <f>(J52/H52)</f>
        <v>-1</v>
      </c>
      <c r="L52" s="1"/>
    </row>
    <row r="53" spans="1:12" ht="15" customHeight="1" x14ac:dyDescent="0.25">
      <c r="A53" s="14" t="s">
        <v>35</v>
      </c>
      <c r="B53" s="14" t="s">
        <v>82</v>
      </c>
      <c r="C53" s="14" t="s">
        <v>35</v>
      </c>
      <c r="D53" s="15" t="s">
        <v>96</v>
      </c>
      <c r="E53" s="16">
        <v>53340</v>
      </c>
      <c r="F53" s="16">
        <v>53340</v>
      </c>
      <c r="G53" s="16">
        <v>0</v>
      </c>
      <c r="H53" s="16">
        <v>55580</v>
      </c>
      <c r="I53" s="16">
        <v>83859</v>
      </c>
      <c r="J53" s="16">
        <f>I53-H53</f>
        <v>28279</v>
      </c>
      <c r="K53" s="18">
        <f>(J53/H53)</f>
        <v>0.50879812882331776</v>
      </c>
      <c r="L53" s="1"/>
    </row>
    <row r="54" spans="1:12" ht="15" customHeight="1" x14ac:dyDescent="0.25">
      <c r="A54" s="14" t="s">
        <v>97</v>
      </c>
      <c r="B54" s="14" t="s">
        <v>35</v>
      </c>
      <c r="C54" s="14" t="s">
        <v>35</v>
      </c>
      <c r="D54" s="15" t="s">
        <v>98</v>
      </c>
      <c r="E54" s="16">
        <v>4342514</v>
      </c>
      <c r="F54" s="16">
        <v>4342514</v>
      </c>
      <c r="G54" s="16">
        <v>3838091</v>
      </c>
      <c r="H54" s="16">
        <v>4524900</v>
      </c>
      <c r="I54" s="16">
        <v>488079</v>
      </c>
      <c r="J54" s="16">
        <f>I54-H54</f>
        <v>-4036821</v>
      </c>
      <c r="K54" s="18">
        <f>(J54/H54)</f>
        <v>-0.89213485380892399</v>
      </c>
      <c r="L54" s="1"/>
    </row>
    <row r="55" spans="1:12" ht="15" customHeight="1" x14ac:dyDescent="0.25">
      <c r="A55" s="14" t="s">
        <v>35</v>
      </c>
      <c r="B55" s="14" t="s">
        <v>39</v>
      </c>
      <c r="C55" s="14" t="s">
        <v>35</v>
      </c>
      <c r="D55" s="15" t="s">
        <v>99</v>
      </c>
      <c r="E55" s="16">
        <v>4342514</v>
      </c>
      <c r="F55" s="16">
        <v>4342514</v>
      </c>
      <c r="G55" s="16">
        <v>3838091</v>
      </c>
      <c r="H55" s="16">
        <v>4524900</v>
      </c>
      <c r="I55" s="16">
        <v>488079</v>
      </c>
      <c r="J55" s="16">
        <f>I55-H55</f>
        <v>-4036821</v>
      </c>
      <c r="K55" s="18">
        <f>(J55/H55)</f>
        <v>-0.89213485380892399</v>
      </c>
      <c r="L55" s="1"/>
    </row>
    <row r="56" spans="1:12" ht="15" customHeight="1" x14ac:dyDescent="0.25">
      <c r="A56" s="14" t="s">
        <v>100</v>
      </c>
      <c r="B56" s="14" t="s">
        <v>35</v>
      </c>
      <c r="C56" s="14" t="s">
        <v>35</v>
      </c>
      <c r="D56" s="15" t="s">
        <v>101</v>
      </c>
      <c r="E56" s="16">
        <v>10</v>
      </c>
      <c r="F56" s="16">
        <v>314505</v>
      </c>
      <c r="G56" s="16">
        <v>314504</v>
      </c>
      <c r="H56" s="16">
        <v>10</v>
      </c>
      <c r="I56" s="16">
        <v>10</v>
      </c>
      <c r="J56" s="17"/>
      <c r="K56" s="18" t="s">
        <v>35</v>
      </c>
      <c r="L56" s="1"/>
    </row>
    <row r="57" spans="1:12" ht="15" customHeight="1" x14ac:dyDescent="0.25">
      <c r="A57" s="14" t="s">
        <v>35</v>
      </c>
      <c r="B57" s="14" t="s">
        <v>82</v>
      </c>
      <c r="C57" s="14" t="s">
        <v>35</v>
      </c>
      <c r="D57" s="15" t="s">
        <v>102</v>
      </c>
      <c r="E57" s="16">
        <v>10</v>
      </c>
      <c r="F57" s="16">
        <v>314505</v>
      </c>
      <c r="G57" s="16">
        <v>314504</v>
      </c>
      <c r="H57" s="16">
        <v>10</v>
      </c>
      <c r="I57" s="16">
        <v>10</v>
      </c>
      <c r="J57" s="17"/>
      <c r="K57" s="18" t="s">
        <v>35</v>
      </c>
      <c r="L57" s="1"/>
    </row>
    <row r="58" spans="1:12" ht="1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"/>
    </row>
    <row r="59" spans="1:12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" customHeight="1" x14ac:dyDescent="0.25">
      <c r="A60" s="32" t="s">
        <v>103</v>
      </c>
      <c r="B60" s="33"/>
      <c r="C60" s="33"/>
      <c r="D60" s="33"/>
      <c r="E60" s="20">
        <v>76486570</v>
      </c>
      <c r="F60" s="20">
        <v>77584560</v>
      </c>
      <c r="G60" s="20">
        <v>51886748</v>
      </c>
      <c r="H60" s="20">
        <v>78692716</v>
      </c>
      <c r="I60" s="20">
        <v>76686410</v>
      </c>
      <c r="J60" s="20">
        <v>-2006306</v>
      </c>
      <c r="K60" s="21">
        <v>-2.5495447380415742E-2</v>
      </c>
      <c r="L60" s="1"/>
    </row>
    <row r="61" spans="1:12" ht="15" customHeight="1" x14ac:dyDescent="0.25">
      <c r="A61" s="34" t="s">
        <v>104</v>
      </c>
      <c r="B61" s="35"/>
      <c r="C61" s="35"/>
      <c r="D61" s="35"/>
      <c r="E61" s="35"/>
      <c r="F61" s="35"/>
      <c r="G61" s="35"/>
      <c r="H61" s="35"/>
      <c r="I61" s="35"/>
      <c r="J61" s="1"/>
      <c r="K61" s="1"/>
      <c r="L61" s="1"/>
    </row>
    <row r="62" spans="1:12" ht="5.0999999999999996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0:D60"/>
    <mergeCell ref="A61:I61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scale="91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2024-09-26T20:55:50Z</dcterms:created>
  <dcterms:modified xsi:type="dcterms:W3CDTF">2024-09-27T13:14:37Z</dcterms:modified>
</cp:coreProperties>
</file>