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8437249-38A2-4A9D-8905-81CAAD0F2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 s="1"/>
  <c r="J49" i="1"/>
  <c r="K49" i="1" s="1"/>
  <c r="J48" i="1"/>
  <c r="J47" i="1"/>
  <c r="K47" i="1" s="1"/>
  <c r="J46" i="1"/>
  <c r="K46" i="1" s="1"/>
  <c r="J45" i="1"/>
  <c r="K45" i="1" s="1"/>
  <c r="J44" i="1"/>
  <c r="K44" i="1" s="1"/>
  <c r="J36" i="1"/>
  <c r="K36" i="1" s="1"/>
  <c r="J35" i="1"/>
  <c r="K35" i="1" s="1"/>
  <c r="J34" i="1"/>
  <c r="K34" i="1" s="1"/>
  <c r="J33" i="1"/>
  <c r="K33" i="1" s="1"/>
  <c r="J32" i="1"/>
  <c r="K32" i="1" s="1"/>
  <c r="J29" i="1"/>
  <c r="K29" i="1" s="1"/>
  <c r="J28" i="1"/>
  <c r="K28" i="1" s="1"/>
  <c r="J27" i="1"/>
  <c r="K27" i="1" s="1"/>
  <c r="J26" i="1"/>
  <c r="K26" i="1" s="1"/>
  <c r="J21" i="1"/>
  <c r="K21" i="1" s="1"/>
  <c r="J20" i="1"/>
  <c r="K20" i="1" s="1"/>
  <c r="J17" i="1"/>
  <c r="K17" i="1" s="1"/>
  <c r="J16" i="1"/>
  <c r="K16" i="1" s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<sst xmlns="http://schemas.openxmlformats.org/spreadsheetml/2006/main" count="222" uniqueCount="103">
  <si>
    <r>
      <rPr>
        <b/>
        <sz val="12"/>
        <rFont val="Times New Roman"/>
        <family val="1"/>
      </rPr>
      <t>PROYECTO DE LEY DE PRESUPUESTOS PARA EL AÑO 2025</t>
    </r>
  </si>
  <si>
    <r>
      <rPr>
        <b/>
        <sz val="12"/>
        <rFont val="Times New Roman"/>
        <family val="1"/>
      </rPr>
      <t>CUADRO COMPARATIVO ANALITICO AÑOS 2024 - 2025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</si>
  <si>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</si>
  <si>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</si>
  <si>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</si>
  <si>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</si>
  <si>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</si>
  <si>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</si>
  <si>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</si>
  <si>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ANDALIÉN SUR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</si>
  <si>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</si>
  <si>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</si>
  <si>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</si>
  <si>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ANDALIEN SUR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</si>
  <si>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</si>
  <si>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</si>
  <si>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</si>
  <si>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</si>
  <si>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</si>
  <si>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</si>
  <si>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</si>
  <si>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</si>
  <si>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</si>
  <si>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</si>
  <si>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</si>
  <si>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</si>
  <si>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</si>
  <si>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</si>
  <si>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2024  (Inicial + Reajuste + Leyes Especiales)</t>
    </r>
  </si>
  <si>
    <r>
      <rPr>
        <b/>
        <sz val="10"/>
        <rFont val="Times New Roman"/>
        <family val="1"/>
      </rPr>
      <t>PRESUPUESTO VIGENTE AÑO 2024 A AGOSTO</t>
    </r>
  </si>
  <si>
    <r>
      <rPr>
        <b/>
        <sz val="10"/>
        <rFont val="Times New Roman"/>
        <family val="1"/>
      </rPr>
      <t>EJECUCIÓN AÑO 2024 AL 31 DE AGOSTO</t>
    </r>
  </si>
  <si>
    <r>
      <rPr>
        <b/>
        <sz val="10"/>
        <rFont val="Times New Roman"/>
        <family val="1"/>
      </rPr>
      <t>LEY DE PPTOS AÑO 2024 (Inicial + Reajuste + Leyes Especiales)</t>
    </r>
  </si>
  <si>
    <r>
      <rPr>
        <b/>
        <sz val="10"/>
        <rFont val="Times New Roman"/>
        <family val="1"/>
      </rPr>
      <t>PROYECTO DE LEY DE PRESUPUESTOS AÑO 2025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</si>
  <si>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</si>
  <si>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</si>
  <si>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2024)</t>
    </r>
  </si>
  <si>
    <r>
      <rPr>
        <b/>
        <sz val="10"/>
        <rFont val="Times New Roman"/>
        <family val="1"/>
      </rPr>
      <t>(En $ de 2025)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</si>
  <si>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</si>
  <si>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</si>
  <si>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</si>
  <si>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</si>
  <si>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</si>
  <si>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</si>
  <si>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</si>
  <si>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</si>
  <si>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</si>
  <si>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</si>
  <si>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</si>
  <si>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</si>
  <si>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</si>
  <si>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</si>
  <si>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</si>
  <si>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</si>
  <si>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</si>
  <si>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</si>
  <si>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</si>
  <si>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</si>
  <si>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</si>
  <si>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</si>
  <si>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</si>
  <si>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</si>
  <si>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</si>
  <si>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</si>
  <si>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</si>
  <si>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</si>
  <si>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</si>
  <si>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</si>
  <si>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</si>
  <si>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</si>
  <si>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</si>
  <si>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</si>
  <si>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</si>
  <si>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</si>
  <si>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</si>
  <si>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</si>
  <si>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</si>
  <si>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</si>
  <si>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</si>
  <si>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</si>
  <si>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</si>
  <si>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</si>
  <si>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</si>
  <si>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</si>
  <si>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</si>
  <si>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</si>
  <si>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</si>
  <si>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</si>
  <si>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</si>
  <si>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</si>
  <si>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</si>
  <si>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</si>
  <si>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</si>
  <si>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</si>
  <si>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</si>
  <si>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</si>
  <si>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</si>
  <si>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</si>
  <si>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</si>
  <si>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</si>
  <si>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</si>
  <si>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</si>
  <si>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02</t>
  </si>
  <si>
    <t>Compensaciones por Daños a Terceros y/o a la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</si>
</sst>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45" borderId="12" xfId="0" quotePrefix="1" applyFont="1" applyFill="1" applyBorder="1" applyAlignment="1">
      <alignment horizontal="center" vertical="top" wrapText="1"/>
    </xf>
    <xf numFmtId="0" fontId="3" fillId="45" borderId="12" xfId="0" applyFont="1" applyFill="1" applyBorder="1" applyAlignment="1">
      <alignment horizontal="center" vertical="top" wrapText="1"/>
    </xf>
    <xf numFmtId="0" fontId="3" fillId="45" borderId="1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8"/>
  <sheetViews>
    <sheetView tabSelected="1" topLeftCell="A19" workbookViewId="0">
      <selection activeCell="H45" sqref="H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40" t="s">
        <v>33</v>
      </c>
      <c r="K10" s="40" t="s">
        <v>34</v>
      </c>
      <c r="L10" s="1"/>
    </row>
    <row r="11" spans="1:12" ht="30" customHeight="1" x14ac:dyDescent="0.25">
      <c r="A11" s="39"/>
      <c r="B11" s="39"/>
      <c r="C11" s="39"/>
      <c r="D11" s="39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41"/>
      <c r="K11" s="41"/>
      <c r="L11" s="1"/>
    </row>
    <row r="12" spans="1:12" ht="15" customHeight="1" x14ac:dyDescent="0.25">
      <c r="A12" s="10" t="s">
        <v>37</v>
      </c>
      <c r="B12" s="10" t="s">
        <v>37</v>
      </c>
      <c r="C12" s="10" t="s">
        <v>37</v>
      </c>
      <c r="D12" s="11" t="s">
        <v>38</v>
      </c>
      <c r="E12" s="12">
        <v>63019152</v>
      </c>
      <c r="F12" s="12">
        <v>70987992</v>
      </c>
      <c r="G12" s="12">
        <v>59053541</v>
      </c>
      <c r="H12" s="12">
        <v>65665952</v>
      </c>
      <c r="I12" s="12">
        <v>66396697</v>
      </c>
      <c r="J12" s="12">
        <f t="shared" ref="J12:J17" si="0">I12-H12</f>
        <v>730745</v>
      </c>
      <c r="K12" s="13">
        <f t="shared" ref="K12:K17" si="1">(J12/H12)</f>
        <v>1.1128217557860122E-2</v>
      </c>
      <c r="L12" s="1"/>
    </row>
    <row r="13" spans="1:12" ht="15" customHeight="1" x14ac:dyDescent="0.25">
      <c r="A13" s="14" t="s">
        <v>39</v>
      </c>
      <c r="B13" s="14" t="s">
        <v>37</v>
      </c>
      <c r="C13" s="14" t="s">
        <v>37</v>
      </c>
      <c r="D13" s="15" t="s">
        <v>40</v>
      </c>
      <c r="E13" s="16">
        <v>56960033</v>
      </c>
      <c r="F13" s="16">
        <v>56363679</v>
      </c>
      <c r="G13" s="16">
        <v>41282546</v>
      </c>
      <c r="H13" s="16">
        <v>59352352</v>
      </c>
      <c r="I13" s="16">
        <v>58499689</v>
      </c>
      <c r="J13" s="16">
        <f t="shared" si="0"/>
        <v>-852663</v>
      </c>
      <c r="K13" s="17">
        <f t="shared" si="1"/>
        <v>-1.4366119812741373E-2</v>
      </c>
      <c r="L13" s="1"/>
    </row>
    <row r="14" spans="1:12" ht="15" customHeight="1" x14ac:dyDescent="0.25">
      <c r="A14" s="14" t="s">
        <v>37</v>
      </c>
      <c r="B14" s="14" t="s">
        <v>15</v>
      </c>
      <c r="C14" s="14" t="s">
        <v>37</v>
      </c>
      <c r="D14" s="15" t="s">
        <v>41</v>
      </c>
      <c r="E14" s="16">
        <v>56960033</v>
      </c>
      <c r="F14" s="16">
        <v>56363679</v>
      </c>
      <c r="G14" s="16">
        <v>41282546</v>
      </c>
      <c r="H14" s="16">
        <v>59352352</v>
      </c>
      <c r="I14" s="16">
        <v>58499689</v>
      </c>
      <c r="J14" s="16">
        <f t="shared" si="0"/>
        <v>-852663</v>
      </c>
      <c r="K14" s="17">
        <f t="shared" si="1"/>
        <v>-1.4366119812741373E-2</v>
      </c>
      <c r="L14" s="1"/>
    </row>
    <row r="15" spans="1:12" ht="15" customHeight="1" x14ac:dyDescent="0.25">
      <c r="A15" s="14" t="s">
        <v>37</v>
      </c>
      <c r="B15" s="14" t="s">
        <v>37</v>
      </c>
      <c r="C15" s="14" t="s">
        <v>42</v>
      </c>
      <c r="D15" s="15" t="s">
        <v>43</v>
      </c>
      <c r="E15" s="16">
        <v>50486911</v>
      </c>
      <c r="F15" s="16">
        <v>49850415</v>
      </c>
      <c r="G15" s="16">
        <v>33022905</v>
      </c>
      <c r="H15" s="16">
        <v>52607361</v>
      </c>
      <c r="I15" s="16">
        <v>51717654</v>
      </c>
      <c r="J15" s="16">
        <f t="shared" si="0"/>
        <v>-889707</v>
      </c>
      <c r="K15" s="17">
        <f t="shared" si="1"/>
        <v>-1.6912215003523936E-2</v>
      </c>
      <c r="L15" s="1"/>
    </row>
    <row r="16" spans="1:12" ht="15" customHeight="1" x14ac:dyDescent="0.25">
      <c r="A16" s="14" t="s">
        <v>37</v>
      </c>
      <c r="B16" s="14" t="s">
        <v>37</v>
      </c>
      <c r="C16" s="14" t="s">
        <v>44</v>
      </c>
      <c r="D16" s="15" t="s">
        <v>45</v>
      </c>
      <c r="E16" s="16">
        <v>1317017</v>
      </c>
      <c r="F16" s="16">
        <v>1300413</v>
      </c>
      <c r="G16" s="16">
        <v>958814</v>
      </c>
      <c r="H16" s="16">
        <v>1372332</v>
      </c>
      <c r="I16" s="16">
        <v>1420423</v>
      </c>
      <c r="J16" s="16">
        <f t="shared" si="0"/>
        <v>48091</v>
      </c>
      <c r="K16" s="17">
        <f t="shared" si="1"/>
        <v>3.5043269412940892E-2</v>
      </c>
      <c r="L16" s="1"/>
    </row>
    <row r="17" spans="1:12" ht="15" customHeight="1" x14ac:dyDescent="0.25">
      <c r="A17" s="14" t="s">
        <v>37</v>
      </c>
      <c r="B17" s="14" t="s">
        <v>37</v>
      </c>
      <c r="C17" s="14" t="s">
        <v>46</v>
      </c>
      <c r="D17" s="15" t="s">
        <v>47</v>
      </c>
      <c r="E17" s="16">
        <v>5156055</v>
      </c>
      <c r="F17" s="16">
        <v>5182802</v>
      </c>
      <c r="G17" s="16">
        <v>5193876</v>
      </c>
      <c r="H17" s="16">
        <v>5372609</v>
      </c>
      <c r="I17" s="16">
        <v>5361562</v>
      </c>
      <c r="J17" s="16">
        <f t="shared" si="0"/>
        <v>-11047</v>
      </c>
      <c r="K17" s="17">
        <f t="shared" si="1"/>
        <v>-2.0561704750894768E-3</v>
      </c>
      <c r="L17" s="1"/>
    </row>
    <row r="18" spans="1:12" ht="15" customHeight="1" x14ac:dyDescent="0.25">
      <c r="A18" s="14" t="s">
        <v>37</v>
      </c>
      <c r="B18" s="14" t="s">
        <v>37</v>
      </c>
      <c r="C18" s="14" t="s">
        <v>48</v>
      </c>
      <c r="D18" s="15" t="s">
        <v>49</v>
      </c>
      <c r="E18" s="16">
        <v>40</v>
      </c>
      <c r="F18" s="16">
        <v>30039</v>
      </c>
      <c r="G18" s="16">
        <v>0</v>
      </c>
      <c r="H18" s="16">
        <v>40</v>
      </c>
      <c r="I18" s="16">
        <v>40</v>
      </c>
      <c r="J18" s="18"/>
      <c r="K18" s="17" t="s">
        <v>37</v>
      </c>
      <c r="L18" s="1"/>
    </row>
    <row r="19" spans="1:12" ht="15" customHeight="1" x14ac:dyDescent="0.25">
      <c r="A19" s="14" t="s">
        <v>37</v>
      </c>
      <c r="B19" s="14" t="s">
        <v>37</v>
      </c>
      <c r="C19" s="14" t="s">
        <v>50</v>
      </c>
      <c r="D19" s="15" t="s">
        <v>51</v>
      </c>
      <c r="E19" s="16">
        <v>10</v>
      </c>
      <c r="F19" s="16">
        <v>10</v>
      </c>
      <c r="G19" s="16">
        <v>2106951</v>
      </c>
      <c r="H19" s="16">
        <v>10</v>
      </c>
      <c r="I19" s="16">
        <v>10</v>
      </c>
      <c r="J19" s="18"/>
      <c r="K19" s="17" t="s">
        <v>37</v>
      </c>
      <c r="L19" s="1"/>
    </row>
    <row r="20" spans="1:12" ht="15" customHeight="1" x14ac:dyDescent="0.25">
      <c r="A20" s="14" t="s">
        <v>52</v>
      </c>
      <c r="B20" s="14" t="s">
        <v>37</v>
      </c>
      <c r="C20" s="14" t="s">
        <v>37</v>
      </c>
      <c r="D20" s="15" t="s">
        <v>53</v>
      </c>
      <c r="E20" s="16">
        <v>6238</v>
      </c>
      <c r="F20" s="16">
        <v>20</v>
      </c>
      <c r="G20" s="16">
        <v>1056592</v>
      </c>
      <c r="H20" s="16">
        <v>6500</v>
      </c>
      <c r="I20" s="16">
        <v>20</v>
      </c>
      <c r="J20" s="16">
        <f>I20-H20</f>
        <v>-6480</v>
      </c>
      <c r="K20" s="17">
        <f>(J20/H20)</f>
        <v>-0.99692307692307691</v>
      </c>
      <c r="L20" s="1"/>
    </row>
    <row r="21" spans="1:12" ht="15" customHeight="1" x14ac:dyDescent="0.25">
      <c r="A21" s="14" t="s">
        <v>37</v>
      </c>
      <c r="B21" s="14" t="s">
        <v>54</v>
      </c>
      <c r="C21" s="14" t="s">
        <v>37</v>
      </c>
      <c r="D21" s="15" t="s">
        <v>55</v>
      </c>
      <c r="E21" s="16">
        <v>6228</v>
      </c>
      <c r="F21" s="16">
        <v>10</v>
      </c>
      <c r="G21" s="16">
        <v>870071</v>
      </c>
      <c r="H21" s="16">
        <v>6490</v>
      </c>
      <c r="I21" s="16">
        <v>10</v>
      </c>
      <c r="J21" s="16">
        <f>I21-H21</f>
        <v>-6480</v>
      </c>
      <c r="K21" s="17">
        <f>(J21/H21)</f>
        <v>-0.99845916795069334</v>
      </c>
      <c r="L21" s="1"/>
    </row>
    <row r="22" spans="1:12" ht="15" customHeight="1" x14ac:dyDescent="0.25">
      <c r="A22" s="14" t="s">
        <v>37</v>
      </c>
      <c r="B22" s="14" t="s">
        <v>15</v>
      </c>
      <c r="C22" s="14" t="s">
        <v>37</v>
      </c>
      <c r="D22" s="15" t="s">
        <v>56</v>
      </c>
      <c r="E22" s="16">
        <v>0</v>
      </c>
      <c r="F22" s="16">
        <v>0</v>
      </c>
      <c r="G22" s="16">
        <v>21280</v>
      </c>
      <c r="H22" s="16">
        <v>0</v>
      </c>
      <c r="I22" s="16">
        <v>0</v>
      </c>
      <c r="J22" s="18"/>
      <c r="K22" s="17" t="s">
        <v>37</v>
      </c>
      <c r="L22" s="1"/>
    </row>
    <row r="23" spans="1:12" ht="15" customHeight="1" x14ac:dyDescent="0.25">
      <c r="A23" s="14" t="s">
        <v>37</v>
      </c>
      <c r="B23" s="14" t="s">
        <v>57</v>
      </c>
      <c r="C23" s="14" t="s">
        <v>37</v>
      </c>
      <c r="D23" s="15" t="s">
        <v>58</v>
      </c>
      <c r="E23" s="16">
        <v>10</v>
      </c>
      <c r="F23" s="16">
        <v>10</v>
      </c>
      <c r="G23" s="16">
        <v>165241</v>
      </c>
      <c r="H23" s="16">
        <v>10</v>
      </c>
      <c r="I23" s="16">
        <v>10</v>
      </c>
      <c r="J23" s="18"/>
      <c r="K23" s="17" t="s">
        <v>37</v>
      </c>
      <c r="L23" s="1"/>
    </row>
    <row r="24" spans="1:12" ht="15" customHeight="1" x14ac:dyDescent="0.25">
      <c r="A24" s="14" t="s">
        <v>7</v>
      </c>
      <c r="B24" s="14" t="s">
        <v>37</v>
      </c>
      <c r="C24" s="14" t="s">
        <v>37</v>
      </c>
      <c r="D24" s="15" t="s">
        <v>59</v>
      </c>
      <c r="E24" s="16">
        <v>0</v>
      </c>
      <c r="F24" s="16">
        <v>1691157</v>
      </c>
      <c r="G24" s="16">
        <v>1092099</v>
      </c>
      <c r="H24" s="16">
        <v>0</v>
      </c>
      <c r="I24" s="16">
        <v>0</v>
      </c>
      <c r="J24" s="18"/>
      <c r="K24" s="17" t="s">
        <v>37</v>
      </c>
      <c r="L24" s="1"/>
    </row>
    <row r="25" spans="1:12" ht="15" customHeight="1" x14ac:dyDescent="0.25">
      <c r="A25" s="14" t="s">
        <v>60</v>
      </c>
      <c r="B25" s="14" t="s">
        <v>37</v>
      </c>
      <c r="C25" s="14" t="s">
        <v>37</v>
      </c>
      <c r="D25" s="15" t="s">
        <v>61</v>
      </c>
      <c r="E25" s="16">
        <v>0</v>
      </c>
      <c r="F25" s="16">
        <v>0</v>
      </c>
      <c r="G25" s="16">
        <v>10648495</v>
      </c>
      <c r="H25" s="16">
        <v>0</v>
      </c>
      <c r="I25" s="16">
        <v>0</v>
      </c>
      <c r="J25" s="18"/>
      <c r="K25" s="17" t="s">
        <v>37</v>
      </c>
      <c r="L25" s="1"/>
    </row>
    <row r="26" spans="1:12" ht="15" customHeight="1" x14ac:dyDescent="0.25">
      <c r="A26" s="14" t="s">
        <v>62</v>
      </c>
      <c r="B26" s="14" t="s">
        <v>37</v>
      </c>
      <c r="C26" s="14" t="s">
        <v>37</v>
      </c>
      <c r="D26" s="15" t="s">
        <v>63</v>
      </c>
      <c r="E26" s="16">
        <v>6052871</v>
      </c>
      <c r="F26" s="16">
        <v>8556464</v>
      </c>
      <c r="G26" s="16">
        <v>4973809</v>
      </c>
      <c r="H26" s="16">
        <v>6307090</v>
      </c>
      <c r="I26" s="16">
        <v>7896978</v>
      </c>
      <c r="J26" s="16">
        <f>I26-H26</f>
        <v>1589888</v>
      </c>
      <c r="K26" s="17">
        <f>(J26/H26)</f>
        <v>0.25207948515083817</v>
      </c>
      <c r="L26" s="1"/>
    </row>
    <row r="27" spans="1:12" ht="15" customHeight="1" x14ac:dyDescent="0.25">
      <c r="A27" s="14" t="s">
        <v>37</v>
      </c>
      <c r="B27" s="14" t="s">
        <v>15</v>
      </c>
      <c r="C27" s="14" t="s">
        <v>37</v>
      </c>
      <c r="D27" s="15" t="s">
        <v>41</v>
      </c>
      <c r="E27" s="16">
        <v>6052871</v>
      </c>
      <c r="F27" s="16">
        <v>8556464</v>
      </c>
      <c r="G27" s="16">
        <v>4973809</v>
      </c>
      <c r="H27" s="16">
        <v>6307090</v>
      </c>
      <c r="I27" s="16">
        <v>7896978</v>
      </c>
      <c r="J27" s="16">
        <f>I27-H27</f>
        <v>1589888</v>
      </c>
      <c r="K27" s="17">
        <f>(J27/H27)</f>
        <v>0.25207948515083817</v>
      </c>
      <c r="L27" s="1"/>
    </row>
    <row r="28" spans="1:12" ht="15" customHeight="1" x14ac:dyDescent="0.25">
      <c r="A28" s="14" t="s">
        <v>37</v>
      </c>
      <c r="B28" s="14" t="s">
        <v>37</v>
      </c>
      <c r="C28" s="14" t="s">
        <v>44</v>
      </c>
      <c r="D28" s="15" t="s">
        <v>64</v>
      </c>
      <c r="E28" s="16">
        <v>5928551</v>
      </c>
      <c r="F28" s="16">
        <v>7907917</v>
      </c>
      <c r="G28" s="16">
        <v>4800000</v>
      </c>
      <c r="H28" s="16">
        <v>6177550</v>
      </c>
      <c r="I28" s="16">
        <v>7896938</v>
      </c>
      <c r="J28" s="16">
        <f>I28-H28</f>
        <v>1719388</v>
      </c>
      <c r="K28" s="17">
        <f>(J28/H28)</f>
        <v>0.27832846354946539</v>
      </c>
      <c r="L28" s="1"/>
    </row>
    <row r="29" spans="1:12" ht="15" customHeight="1" x14ac:dyDescent="0.25">
      <c r="A29" s="14" t="s">
        <v>37</v>
      </c>
      <c r="B29" s="14" t="s">
        <v>37</v>
      </c>
      <c r="C29" s="14" t="s">
        <v>65</v>
      </c>
      <c r="D29" s="15" t="s">
        <v>45</v>
      </c>
      <c r="E29" s="16">
        <v>124290</v>
      </c>
      <c r="F29" s="16">
        <v>124290</v>
      </c>
      <c r="G29" s="16">
        <v>80317</v>
      </c>
      <c r="H29" s="16">
        <v>129510</v>
      </c>
      <c r="I29" s="16">
        <v>10</v>
      </c>
      <c r="J29" s="16">
        <f>I29-H29</f>
        <v>-129500</v>
      </c>
      <c r="K29" s="17">
        <f>(J29/H29)</f>
        <v>-0.99992278588525985</v>
      </c>
      <c r="L29" s="1"/>
    </row>
    <row r="30" spans="1:12" ht="15" customHeight="1" x14ac:dyDescent="0.25">
      <c r="A30" s="14" t="s">
        <v>37</v>
      </c>
      <c r="B30" s="14" t="s">
        <v>37</v>
      </c>
      <c r="C30" s="14" t="s">
        <v>48</v>
      </c>
      <c r="D30" s="15" t="s">
        <v>49</v>
      </c>
      <c r="E30" s="16">
        <v>30</v>
      </c>
      <c r="F30" s="16">
        <v>524257</v>
      </c>
      <c r="G30" s="16">
        <v>93492</v>
      </c>
      <c r="H30" s="16">
        <v>30</v>
      </c>
      <c r="I30" s="16">
        <v>30</v>
      </c>
      <c r="J30" s="18"/>
      <c r="K30" s="17" t="s">
        <v>37</v>
      </c>
      <c r="L30" s="1"/>
    </row>
    <row r="31" spans="1:12" ht="15" customHeight="1" x14ac:dyDescent="0.25">
      <c r="A31" s="14" t="s">
        <v>66</v>
      </c>
      <c r="B31" s="14" t="s">
        <v>37</v>
      </c>
      <c r="C31" s="14" t="s">
        <v>37</v>
      </c>
      <c r="D31" s="15" t="s">
        <v>67</v>
      </c>
      <c r="E31" s="16">
        <v>10</v>
      </c>
      <c r="F31" s="16">
        <v>4376672</v>
      </c>
      <c r="G31" s="16">
        <v>0</v>
      </c>
      <c r="H31" s="16">
        <v>10</v>
      </c>
      <c r="I31" s="16">
        <v>10</v>
      </c>
      <c r="J31" s="18"/>
      <c r="K31" s="17" t="s">
        <v>37</v>
      </c>
      <c r="L31" s="1"/>
    </row>
    <row r="32" spans="1:12" ht="15" customHeight="1" x14ac:dyDescent="0.25">
      <c r="A32" s="10" t="s">
        <v>37</v>
      </c>
      <c r="B32" s="10" t="s">
        <v>37</v>
      </c>
      <c r="C32" s="10" t="s">
        <v>37</v>
      </c>
      <c r="D32" s="11" t="s">
        <v>68</v>
      </c>
      <c r="E32" s="12">
        <v>63019152</v>
      </c>
      <c r="F32" s="12">
        <v>70987992</v>
      </c>
      <c r="G32" s="12">
        <v>51410974</v>
      </c>
      <c r="H32" s="12">
        <v>65665952</v>
      </c>
      <c r="I32" s="12">
        <v>66396697</v>
      </c>
      <c r="J32" s="12">
        <f>I32-H32</f>
        <v>730745</v>
      </c>
      <c r="K32" s="13">
        <f>(J32/H32)</f>
        <v>1.1128217557860122E-2</v>
      </c>
      <c r="L32" s="1"/>
    </row>
    <row r="33" spans="1:12" ht="15" customHeight="1" x14ac:dyDescent="0.25">
      <c r="A33" s="14" t="s">
        <v>69</v>
      </c>
      <c r="B33" s="14" t="s">
        <v>37</v>
      </c>
      <c r="C33" s="14" t="s">
        <v>37</v>
      </c>
      <c r="D33" s="15" t="s">
        <v>70</v>
      </c>
      <c r="E33" s="16">
        <v>52297128</v>
      </c>
      <c r="F33" s="16">
        <v>53351688</v>
      </c>
      <c r="G33" s="16">
        <v>36893937</v>
      </c>
      <c r="H33" s="16">
        <v>54493607</v>
      </c>
      <c r="I33" s="16">
        <v>53355931</v>
      </c>
      <c r="J33" s="16">
        <f>I33-H33</f>
        <v>-1137676</v>
      </c>
      <c r="K33" s="17">
        <f>(J33/H33)</f>
        <v>-2.0877237948297312E-2</v>
      </c>
      <c r="L33" s="1"/>
    </row>
    <row r="34" spans="1:12" ht="15" customHeight="1" x14ac:dyDescent="0.25">
      <c r="A34" s="14" t="s">
        <v>71</v>
      </c>
      <c r="B34" s="14" t="s">
        <v>37</v>
      </c>
      <c r="C34" s="14" t="s">
        <v>37</v>
      </c>
      <c r="D34" s="15" t="s">
        <v>72</v>
      </c>
      <c r="E34" s="16">
        <v>4407840</v>
      </c>
      <c r="F34" s="16">
        <v>4440865</v>
      </c>
      <c r="G34" s="16">
        <v>3106685</v>
      </c>
      <c r="H34" s="16">
        <v>4592967</v>
      </c>
      <c r="I34" s="16">
        <v>4755694</v>
      </c>
      <c r="J34" s="16">
        <f>I34-H34</f>
        <v>162727</v>
      </c>
      <c r="K34" s="17">
        <f>(J34/H34)</f>
        <v>3.5429603565625446E-2</v>
      </c>
      <c r="L34" s="1"/>
    </row>
    <row r="35" spans="1:12" ht="15" customHeight="1" x14ac:dyDescent="0.25">
      <c r="A35" s="14" t="s">
        <v>73</v>
      </c>
      <c r="B35" s="14" t="s">
        <v>37</v>
      </c>
      <c r="C35" s="14" t="s">
        <v>37</v>
      </c>
      <c r="D35" s="15" t="s">
        <v>74</v>
      </c>
      <c r="E35" s="16">
        <v>10</v>
      </c>
      <c r="F35" s="16">
        <v>10</v>
      </c>
      <c r="G35" s="16">
        <v>1600443</v>
      </c>
      <c r="H35" s="16">
        <v>10</v>
      </c>
      <c r="I35" s="16">
        <v>63573</v>
      </c>
      <c r="J35" s="16">
        <f>I35-H35</f>
        <v>63563</v>
      </c>
      <c r="K35" s="17">
        <f>(J35/H35)</f>
        <v>6356.3</v>
      </c>
      <c r="L35" s="1"/>
    </row>
    <row r="36" spans="1:12" ht="15" customHeight="1" x14ac:dyDescent="0.25">
      <c r="A36" s="14" t="s">
        <v>37</v>
      </c>
      <c r="B36" s="14" t="s">
        <v>75</v>
      </c>
      <c r="C36" s="14" t="s">
        <v>37</v>
      </c>
      <c r="D36" s="15" t="s">
        <v>76</v>
      </c>
      <c r="E36" s="16">
        <v>10</v>
      </c>
      <c r="F36" s="16">
        <v>10</v>
      </c>
      <c r="G36" s="16">
        <v>1600443</v>
      </c>
      <c r="H36" s="16">
        <v>10</v>
      </c>
      <c r="I36" s="16">
        <v>63573</v>
      </c>
      <c r="J36" s="16">
        <f>I36-H36</f>
        <v>63563</v>
      </c>
      <c r="K36" s="17">
        <f>(J36/H36)</f>
        <v>6356.3</v>
      </c>
      <c r="L36" s="1"/>
    </row>
    <row r="37" spans="1:12" ht="15" customHeight="1" x14ac:dyDescent="0.25">
      <c r="A37" s="14" t="s">
        <v>77</v>
      </c>
      <c r="B37" s="14" t="s">
        <v>37</v>
      </c>
      <c r="C37" s="14" t="s">
        <v>37</v>
      </c>
      <c r="D37" s="15" t="s">
        <v>40</v>
      </c>
      <c r="E37" s="16">
        <v>10</v>
      </c>
      <c r="F37" s="16">
        <v>10</v>
      </c>
      <c r="G37" s="16">
        <v>0</v>
      </c>
      <c r="H37" s="16">
        <v>10</v>
      </c>
      <c r="I37" s="16">
        <v>10</v>
      </c>
      <c r="J37" s="18"/>
      <c r="K37" s="17" t="s">
        <v>37</v>
      </c>
      <c r="L37" s="1"/>
    </row>
    <row r="38" spans="1:12" ht="15" customHeight="1" x14ac:dyDescent="0.25">
      <c r="A38" s="14" t="s">
        <v>37</v>
      </c>
      <c r="B38" s="14" t="s">
        <v>75</v>
      </c>
      <c r="C38" s="14" t="s">
        <v>37</v>
      </c>
      <c r="D38" s="15" t="s">
        <v>78</v>
      </c>
      <c r="E38" s="16">
        <v>10</v>
      </c>
      <c r="F38" s="16">
        <v>10</v>
      </c>
      <c r="G38" s="16">
        <v>0</v>
      </c>
      <c r="H38" s="16">
        <v>10</v>
      </c>
      <c r="I38" s="16">
        <v>10</v>
      </c>
      <c r="J38" s="18"/>
      <c r="K38" s="17" t="s">
        <v>37</v>
      </c>
      <c r="L38" s="1"/>
    </row>
    <row r="39" spans="1:12" ht="27" customHeight="1" x14ac:dyDescent="0.25">
      <c r="A39" s="14" t="s">
        <v>37</v>
      </c>
      <c r="B39" s="14" t="s">
        <v>37</v>
      </c>
      <c r="C39" s="14" t="s">
        <v>42</v>
      </c>
      <c r="D39" s="15" t="s">
        <v>79</v>
      </c>
      <c r="E39" s="16">
        <v>10</v>
      </c>
      <c r="F39" s="16">
        <v>10</v>
      </c>
      <c r="G39" s="16">
        <v>0</v>
      </c>
      <c r="H39" s="16">
        <v>10</v>
      </c>
      <c r="I39" s="16">
        <v>10</v>
      </c>
      <c r="J39" s="18"/>
      <c r="K39" s="17" t="s">
        <v>37</v>
      </c>
      <c r="L39" s="1"/>
    </row>
    <row r="40" spans="1:12" ht="15" customHeight="1" x14ac:dyDescent="0.25">
      <c r="A40" s="14" t="s">
        <v>11</v>
      </c>
      <c r="B40" s="14" t="s">
        <v>37</v>
      </c>
      <c r="C40" s="14" t="s">
        <v>37</v>
      </c>
      <c r="D40" s="15" t="s">
        <v>80</v>
      </c>
      <c r="E40" s="16">
        <v>20</v>
      </c>
      <c r="F40" s="16">
        <v>20</v>
      </c>
      <c r="G40" s="16">
        <v>48172</v>
      </c>
      <c r="H40" s="16">
        <v>20</v>
      </c>
      <c r="I40" s="16">
        <v>20</v>
      </c>
      <c r="J40" s="18"/>
      <c r="K40" s="17" t="s">
        <v>37</v>
      </c>
      <c r="L40" s="1"/>
    </row>
    <row r="41" spans="1:12" ht="15" customHeight="1" x14ac:dyDescent="0.25">
      <c r="A41" s="14" t="s">
        <v>37</v>
      </c>
      <c r="B41" s="14" t="s">
        <v>57</v>
      </c>
      <c r="C41" s="14" t="s">
        <v>37</v>
      </c>
      <c r="D41" s="15" t="s">
        <v>81</v>
      </c>
      <c r="E41" s="16">
        <v>20</v>
      </c>
      <c r="F41" s="16">
        <v>20</v>
      </c>
      <c r="G41" s="16">
        <v>48172</v>
      </c>
      <c r="H41" s="16">
        <v>20</v>
      </c>
      <c r="I41" s="16">
        <v>20</v>
      </c>
      <c r="J41" s="18"/>
      <c r="K41" s="17" t="s">
        <v>37</v>
      </c>
      <c r="L41" s="1"/>
    </row>
    <row r="42" spans="1:12" ht="15" customHeight="1" x14ac:dyDescent="0.25">
      <c r="A42" s="14" t="s">
        <v>82</v>
      </c>
      <c r="B42" s="14" t="s">
        <v>37</v>
      </c>
      <c r="C42" s="14" t="s">
        <v>37</v>
      </c>
      <c r="D42" s="15" t="s">
        <v>83</v>
      </c>
      <c r="E42" s="16">
        <v>0</v>
      </c>
      <c r="F42" s="16">
        <v>0</v>
      </c>
      <c r="G42" s="16">
        <v>52263</v>
      </c>
      <c r="H42" s="16">
        <v>0</v>
      </c>
      <c r="I42" s="16">
        <v>0</v>
      </c>
      <c r="J42" s="18"/>
      <c r="K42" s="17" t="s">
        <v>37</v>
      </c>
      <c r="L42" s="1"/>
    </row>
    <row r="43" spans="1:12" ht="15" customHeight="1" x14ac:dyDescent="0.25">
      <c r="A43" s="14"/>
      <c r="B43" s="46" t="s">
        <v>101</v>
      </c>
      <c r="C43" s="47"/>
      <c r="D43" s="48" t="s">
        <v>102</v>
      </c>
      <c r="E43" s="16">
        <v>0</v>
      </c>
      <c r="F43" s="16">
        <v>0</v>
      </c>
      <c r="G43" s="16">
        <v>52263</v>
      </c>
      <c r="H43" s="16">
        <v>0</v>
      </c>
      <c r="I43" s="16">
        <v>0</v>
      </c>
      <c r="J43" s="18"/>
      <c r="K43" s="17" t="s">
        <v>37</v>
      </c>
      <c r="L43" s="1"/>
    </row>
    <row r="44" spans="1:12" ht="15" customHeight="1" x14ac:dyDescent="0.25">
      <c r="A44" s="14" t="s">
        <v>84</v>
      </c>
      <c r="B44" s="14" t="s">
        <v>37</v>
      </c>
      <c r="C44" s="14" t="s">
        <v>37</v>
      </c>
      <c r="D44" s="15" t="s">
        <v>85</v>
      </c>
      <c r="E44" s="16">
        <v>261303</v>
      </c>
      <c r="F44" s="16">
        <v>672233</v>
      </c>
      <c r="G44" s="16">
        <v>47447</v>
      </c>
      <c r="H44" s="16">
        <v>272278</v>
      </c>
      <c r="I44" s="16">
        <v>324511</v>
      </c>
      <c r="J44" s="16">
        <f t="shared" ref="J44:J50" si="2">I44-H44</f>
        <v>52233</v>
      </c>
      <c r="K44" s="17">
        <f>(J44/H44)</f>
        <v>0.19183701951681736</v>
      </c>
      <c r="L44" s="1"/>
    </row>
    <row r="45" spans="1:12" ht="15" customHeight="1" x14ac:dyDescent="0.25">
      <c r="A45" s="14" t="s">
        <v>37</v>
      </c>
      <c r="B45" s="14" t="s">
        <v>86</v>
      </c>
      <c r="C45" s="14" t="s">
        <v>37</v>
      </c>
      <c r="D45" s="15" t="s">
        <v>87</v>
      </c>
      <c r="E45" s="16">
        <v>35595</v>
      </c>
      <c r="F45" s="16">
        <v>56679</v>
      </c>
      <c r="G45" s="16">
        <v>13301</v>
      </c>
      <c r="H45" s="16">
        <v>37090</v>
      </c>
      <c r="I45" s="16">
        <v>48641</v>
      </c>
      <c r="J45" s="16">
        <f t="shared" si="2"/>
        <v>11551</v>
      </c>
      <c r="K45" s="17">
        <f>(J45/H45)</f>
        <v>0.31143165273658668</v>
      </c>
      <c r="L45" s="1"/>
    </row>
    <row r="46" spans="1:12" ht="15" customHeight="1" x14ac:dyDescent="0.25">
      <c r="A46" s="14" t="s">
        <v>37</v>
      </c>
      <c r="B46" s="14" t="s">
        <v>39</v>
      </c>
      <c r="C46" s="14" t="s">
        <v>37</v>
      </c>
      <c r="D46" s="15" t="s">
        <v>88</v>
      </c>
      <c r="E46" s="16">
        <v>102681</v>
      </c>
      <c r="F46" s="16">
        <v>237769</v>
      </c>
      <c r="G46" s="16">
        <v>34146</v>
      </c>
      <c r="H46" s="16">
        <v>106994</v>
      </c>
      <c r="I46" s="16">
        <v>140983</v>
      </c>
      <c r="J46" s="16">
        <f t="shared" si="2"/>
        <v>33989</v>
      </c>
      <c r="K46" s="17">
        <f>(J46/H46)</f>
        <v>0.31767201899171915</v>
      </c>
      <c r="L46" s="1"/>
    </row>
    <row r="47" spans="1:12" ht="15" customHeight="1" x14ac:dyDescent="0.25">
      <c r="A47" s="14" t="s">
        <v>37</v>
      </c>
      <c r="B47" s="14" t="s">
        <v>89</v>
      </c>
      <c r="C47" s="14" t="s">
        <v>37</v>
      </c>
      <c r="D47" s="15" t="s">
        <v>90</v>
      </c>
      <c r="E47" s="16">
        <v>123027</v>
      </c>
      <c r="F47" s="16">
        <v>346607</v>
      </c>
      <c r="G47" s="16">
        <v>0</v>
      </c>
      <c r="H47" s="16">
        <v>128194</v>
      </c>
      <c r="I47" s="16">
        <v>103627</v>
      </c>
      <c r="J47" s="16">
        <f t="shared" si="2"/>
        <v>-24567</v>
      </c>
      <c r="K47" s="17">
        <f>(J47/H47)</f>
        <v>-0.19163923428553598</v>
      </c>
      <c r="L47" s="1"/>
    </row>
    <row r="48" spans="1:12" ht="15" customHeight="1" x14ac:dyDescent="0.25">
      <c r="A48" s="14" t="s">
        <v>37</v>
      </c>
      <c r="B48" s="14" t="s">
        <v>91</v>
      </c>
      <c r="C48" s="14" t="s">
        <v>37</v>
      </c>
      <c r="D48" s="15" t="s">
        <v>92</v>
      </c>
      <c r="E48" s="16">
        <v>0</v>
      </c>
      <c r="F48" s="16">
        <v>31178</v>
      </c>
      <c r="G48" s="16">
        <v>0</v>
      </c>
      <c r="H48" s="16">
        <v>0</v>
      </c>
      <c r="I48" s="16">
        <v>31260</v>
      </c>
      <c r="J48" s="16">
        <f t="shared" si="2"/>
        <v>31260</v>
      </c>
      <c r="K48" s="17" t="s">
        <v>37</v>
      </c>
      <c r="L48" s="1"/>
    </row>
    <row r="49" spans="1:12" ht="15" customHeight="1" x14ac:dyDescent="0.25">
      <c r="A49" s="14" t="s">
        <v>93</v>
      </c>
      <c r="B49" s="14" t="s">
        <v>37</v>
      </c>
      <c r="C49" s="14" t="s">
        <v>37</v>
      </c>
      <c r="D49" s="15" t="s">
        <v>94</v>
      </c>
      <c r="E49" s="16">
        <v>6052831</v>
      </c>
      <c r="F49" s="16">
        <v>8146494</v>
      </c>
      <c r="G49" s="16">
        <v>5286489</v>
      </c>
      <c r="H49" s="16">
        <v>6307050</v>
      </c>
      <c r="I49" s="16">
        <v>7896948</v>
      </c>
      <c r="J49" s="16">
        <f t="shared" si="2"/>
        <v>1589898</v>
      </c>
      <c r="K49" s="17">
        <f>(J49/H49)</f>
        <v>0.25208266939377366</v>
      </c>
      <c r="L49" s="1"/>
    </row>
    <row r="50" spans="1:12" ht="15" customHeight="1" x14ac:dyDescent="0.25">
      <c r="A50" s="14" t="s">
        <v>37</v>
      </c>
      <c r="B50" s="14" t="s">
        <v>15</v>
      </c>
      <c r="C50" s="14" t="s">
        <v>37</v>
      </c>
      <c r="D50" s="15" t="s">
        <v>95</v>
      </c>
      <c r="E50" s="16">
        <v>6052831</v>
      </c>
      <c r="F50" s="16">
        <v>8146494</v>
      </c>
      <c r="G50" s="16">
        <v>5286489</v>
      </c>
      <c r="H50" s="16">
        <v>6307050</v>
      </c>
      <c r="I50" s="16">
        <v>7896948</v>
      </c>
      <c r="J50" s="16">
        <f t="shared" si="2"/>
        <v>1589898</v>
      </c>
      <c r="K50" s="17">
        <f>(J50/H50)</f>
        <v>0.25208266939377366</v>
      </c>
      <c r="L50" s="1"/>
    </row>
    <row r="51" spans="1:12" ht="15" customHeight="1" x14ac:dyDescent="0.25">
      <c r="A51" s="14" t="s">
        <v>96</v>
      </c>
      <c r="B51" s="14" t="s">
        <v>37</v>
      </c>
      <c r="C51" s="14" t="s">
        <v>37</v>
      </c>
      <c r="D51" s="15" t="s">
        <v>97</v>
      </c>
      <c r="E51" s="16">
        <v>10</v>
      </c>
      <c r="F51" s="16">
        <v>4376672</v>
      </c>
      <c r="G51" s="16">
        <v>4375538</v>
      </c>
      <c r="H51" s="16">
        <v>10</v>
      </c>
      <c r="I51" s="16">
        <v>10</v>
      </c>
      <c r="J51" s="18"/>
      <c r="K51" s="17" t="s">
        <v>37</v>
      </c>
      <c r="L51" s="1"/>
    </row>
    <row r="52" spans="1:12" ht="15" customHeight="1" x14ac:dyDescent="0.25">
      <c r="A52" s="14" t="s">
        <v>37</v>
      </c>
      <c r="B52" s="14" t="s">
        <v>91</v>
      </c>
      <c r="C52" s="14" t="s">
        <v>37</v>
      </c>
      <c r="D52" s="15" t="s">
        <v>98</v>
      </c>
      <c r="E52" s="16">
        <v>10</v>
      </c>
      <c r="F52" s="16">
        <v>4376672</v>
      </c>
      <c r="G52" s="16">
        <v>4375538</v>
      </c>
      <c r="H52" s="16">
        <v>10</v>
      </c>
      <c r="I52" s="16">
        <v>10</v>
      </c>
      <c r="J52" s="18"/>
      <c r="K52" s="17" t="s">
        <v>37</v>
      </c>
      <c r="L52" s="1"/>
    </row>
    <row r="53" spans="1:12" ht="1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"/>
    </row>
    <row r="54" spans="1:12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"/>
    </row>
    <row r="55" spans="1:1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" customHeight="1" x14ac:dyDescent="0.25">
      <c r="A56" s="42" t="s">
        <v>99</v>
      </c>
      <c r="B56" s="43"/>
      <c r="C56" s="43"/>
      <c r="D56" s="43"/>
      <c r="E56" s="20">
        <v>63019122</v>
      </c>
      <c r="F56" s="20">
        <v>66611300</v>
      </c>
      <c r="G56" s="20">
        <v>46987264</v>
      </c>
      <c r="H56" s="20">
        <v>65665922</v>
      </c>
      <c r="I56" s="20">
        <v>66396667</v>
      </c>
      <c r="J56" s="20">
        <v>730745</v>
      </c>
      <c r="K56" s="21">
        <v>1.1128222641875036E-2</v>
      </c>
      <c r="L56" s="1"/>
    </row>
    <row r="57" spans="1:12" ht="15" customHeight="1" x14ac:dyDescent="0.25">
      <c r="A57" s="44" t="s">
        <v>100</v>
      </c>
      <c r="B57" s="45"/>
      <c r="C57" s="45"/>
      <c r="D57" s="45"/>
      <c r="E57" s="45"/>
      <c r="F57" s="45"/>
      <c r="G57" s="45"/>
      <c r="H57" s="45"/>
      <c r="I57" s="45"/>
      <c r="J57" s="1"/>
      <c r="K57" s="1"/>
      <c r="L57" s="1"/>
    </row>
    <row r="58" spans="1:12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17">
    <mergeCell ref="J10:J11"/>
    <mergeCell ref="K10:K11"/>
    <mergeCell ref="A56:D56"/>
    <mergeCell ref="A57:I5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2024-09-27T21:34:11Z</dcterms:modified>
</cp:coreProperties>
</file>