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C4B8E1E-A7BD-4670-894D-9A407605B3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J49" i="1"/>
  <c r="J48" i="1"/>
  <c r="K48" i="1" s="1"/>
  <c r="J47" i="1"/>
  <c r="K47" i="1" s="1"/>
  <c r="J46" i="1"/>
  <c r="K46" i="1" s="1"/>
  <c r="J45" i="1"/>
  <c r="K45" i="1" s="1"/>
  <c r="J43" i="1"/>
  <c r="K43" i="1" s="1"/>
  <c r="J35" i="1"/>
  <c r="K35" i="1" s="1"/>
  <c r="J34" i="1"/>
  <c r="K34" i="1" s="1"/>
  <c r="J33" i="1"/>
  <c r="K33" i="1" s="1"/>
  <c r="J32" i="1"/>
  <c r="K32" i="1" s="1"/>
  <c r="J31" i="1"/>
  <c r="K31" i="1" s="1"/>
  <c r="J27" i="1"/>
  <c r="K27" i="1" s="1"/>
  <c r="J26" i="1"/>
  <c r="K26" i="1" s="1"/>
  <c r="J25" i="1"/>
  <c r="K25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<sst xmlns="http://schemas.openxmlformats.org/spreadsheetml/2006/main" count="220" uniqueCount="101">
  <si>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</si>
  <si>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</si>
  <si>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</si>
  <si>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</si>
  <si>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</si>
  <si>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</si>
  <si>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</si>
  <si>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</si>
  <si>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</si>
  <si>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COSTA ARAUCANÍA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</si>
  <si>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</si>
  <si>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</si>
  <si>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</si>
  <si>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COSTA ARAUCANÍA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</si>
  <si>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</si>
  <si>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</si>
  <si>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</si>
  <si>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</si>
  <si>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</si>
  <si>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</si>
  <si>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</si>
  <si>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</si>
  <si>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</si>
  <si>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</si>
  <si>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</si>
  <si>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</si>
  <si>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</si>
  <si>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</si>
  <si>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</si>
  <si>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</si>
  <si>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</si>
  <si>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</si>
  <si>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</si>
  <si>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</si>
  <si>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</si>
  <si>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</si>
  <si>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</si>
  <si>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</si>
  <si>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</si>
  <si>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</si>
  <si>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</si>
  <si>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</si>
  <si>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</si>
  <si>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</si>
  <si>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</si>
  <si>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</si>
  <si>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</si>
  <si>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</si>
  <si>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</si>
  <si>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</si>
  <si>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</si>
  <si>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</si>
  <si>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</si>
  <si>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</si>
  <si>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</si>
  <si>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</si>
  <si>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</si>
  <si>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</si>
  <si>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</si>
  <si>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</si>
  <si>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</si>
  <si>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</si>
  <si>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</si>
  <si>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</si>
  <si>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</si>
  <si>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</si>
  <si>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</si>
  <si>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</si>
  <si>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</si>
  <si>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</si>
  <si>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</si>
  <si>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</si>
  <si>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</si>
  <si>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</si>
  <si>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</si>
  <si>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</si>
  <si>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</si>
  <si>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</si>
  <si>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</si>
  <si>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</si>
  <si>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</si>
  <si>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</si>
  <si>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</si>
  <si>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</si>
  <si>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</si>
  <si>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</si>
  <si>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</si>
  <si>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</si>
  <si>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</si>
  <si>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</si>
  <si>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</si>
  <si>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</si>
  <si>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</si>
  <si>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</si>
  <si>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</si>
  <si>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</si>
  <si>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</si>
  <si>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</si>
  <si>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</si>
  <si>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02</t>
  </si>
  <si>
    <t>Compensaciones por Daños a Terceros y/o a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</si>
</sst>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45" borderId="12" xfId="0" quotePrefix="1" applyFont="1" applyFill="1" applyBorder="1" applyAlignment="1">
      <alignment horizontal="center" vertical="top" wrapText="1"/>
    </xf>
    <xf numFmtId="0" fontId="3" fillId="45" borderId="12" xfId="0" applyFont="1" applyFill="1" applyBorder="1" applyAlignment="1">
      <alignment horizontal="center" vertical="top" wrapText="1"/>
    </xf>
    <xf numFmtId="0" fontId="3" fillId="45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7"/>
  <sheetViews>
    <sheetView tabSelected="1" topLeftCell="A25" workbookViewId="0">
      <selection activeCell="H47" sqref="H4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40" t="s">
        <v>33</v>
      </c>
      <c r="K10" s="40" t="s">
        <v>34</v>
      </c>
      <c r="L10" s="1"/>
    </row>
    <row r="11" spans="1:12" ht="30" customHeight="1" x14ac:dyDescent="0.25">
      <c r="A11" s="39"/>
      <c r="B11" s="39"/>
      <c r="C11" s="39"/>
      <c r="D11" s="39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41"/>
      <c r="K11" s="41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42610516</v>
      </c>
      <c r="F12" s="12">
        <v>46817942</v>
      </c>
      <c r="G12" s="12">
        <v>27663656</v>
      </c>
      <c r="H12" s="12">
        <v>44400152</v>
      </c>
      <c r="I12" s="12">
        <v>42697957</v>
      </c>
      <c r="J12" s="12">
        <f t="shared" ref="J12:J17" si="0">I12-H12</f>
        <v>-1702195</v>
      </c>
      <c r="K12" s="13">
        <f t="shared" ref="K12:K17" si="1">(J12/H12)</f>
        <v>-3.8337593979407995E-2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38364701</v>
      </c>
      <c r="F13" s="16">
        <v>37991802</v>
      </c>
      <c r="G13" s="16">
        <v>25826518</v>
      </c>
      <c r="H13" s="16">
        <v>39976016</v>
      </c>
      <c r="I13" s="16">
        <v>39565835</v>
      </c>
      <c r="J13" s="16">
        <f t="shared" si="0"/>
        <v>-410181</v>
      </c>
      <c r="K13" s="17">
        <f t="shared" si="1"/>
        <v>-1.0260677302110345E-2</v>
      </c>
      <c r="L13" s="1"/>
    </row>
    <row r="14" spans="1:12" ht="15" customHeight="1" x14ac:dyDescent="0.25">
      <c r="A14" s="14" t="s">
        <v>37</v>
      </c>
      <c r="B14" s="14" t="s">
        <v>15</v>
      </c>
      <c r="C14" s="14" t="s">
        <v>37</v>
      </c>
      <c r="D14" s="15" t="s">
        <v>41</v>
      </c>
      <c r="E14" s="16">
        <v>38364701</v>
      </c>
      <c r="F14" s="16">
        <v>37991802</v>
      </c>
      <c r="G14" s="16">
        <v>25826518</v>
      </c>
      <c r="H14" s="16">
        <v>39976016</v>
      </c>
      <c r="I14" s="16">
        <v>39565835</v>
      </c>
      <c r="J14" s="16">
        <f t="shared" si="0"/>
        <v>-410181</v>
      </c>
      <c r="K14" s="17">
        <f t="shared" si="1"/>
        <v>-1.0260677302110345E-2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42</v>
      </c>
      <c r="D15" s="15" t="s">
        <v>43</v>
      </c>
      <c r="E15" s="16">
        <v>32476575</v>
      </c>
      <c r="F15" s="16">
        <v>32067138</v>
      </c>
      <c r="G15" s="16">
        <v>20534618</v>
      </c>
      <c r="H15" s="16">
        <v>33840591</v>
      </c>
      <c r="I15" s="16">
        <v>32414492</v>
      </c>
      <c r="J15" s="16">
        <f t="shared" si="0"/>
        <v>-1426099</v>
      </c>
      <c r="K15" s="17">
        <f t="shared" si="1"/>
        <v>-4.2141669452522269E-2</v>
      </c>
      <c r="L15" s="1"/>
    </row>
    <row r="16" spans="1:12" ht="15" customHeight="1" x14ac:dyDescent="0.25">
      <c r="A16" s="14" t="s">
        <v>37</v>
      </c>
      <c r="B16" s="14" t="s">
        <v>37</v>
      </c>
      <c r="C16" s="14" t="s">
        <v>44</v>
      </c>
      <c r="D16" s="15" t="s">
        <v>45</v>
      </c>
      <c r="E16" s="16">
        <v>2169030</v>
      </c>
      <c r="F16" s="16">
        <v>2141685</v>
      </c>
      <c r="G16" s="16">
        <v>1493841</v>
      </c>
      <c r="H16" s="16">
        <v>2260129</v>
      </c>
      <c r="I16" s="16">
        <v>2294608</v>
      </c>
      <c r="J16" s="16">
        <f t="shared" si="0"/>
        <v>34479</v>
      </c>
      <c r="K16" s="17">
        <f t="shared" si="1"/>
        <v>1.5255323921776146E-2</v>
      </c>
      <c r="L16" s="1"/>
    </row>
    <row r="17" spans="1:12" ht="15" customHeight="1" x14ac:dyDescent="0.25">
      <c r="A17" s="14" t="s">
        <v>37</v>
      </c>
      <c r="B17" s="14" t="s">
        <v>37</v>
      </c>
      <c r="C17" s="14" t="s">
        <v>46</v>
      </c>
      <c r="D17" s="15" t="s">
        <v>47</v>
      </c>
      <c r="E17" s="16">
        <v>3719046</v>
      </c>
      <c r="F17" s="16">
        <v>3730799</v>
      </c>
      <c r="G17" s="16">
        <v>3726686</v>
      </c>
      <c r="H17" s="16">
        <v>3875246</v>
      </c>
      <c r="I17" s="16">
        <v>4856685</v>
      </c>
      <c r="J17" s="16">
        <f t="shared" si="0"/>
        <v>981439</v>
      </c>
      <c r="K17" s="17">
        <f t="shared" si="1"/>
        <v>0.25325850281504708</v>
      </c>
      <c r="L17" s="1"/>
    </row>
    <row r="18" spans="1:12" ht="15" customHeight="1" x14ac:dyDescent="0.25">
      <c r="A18" s="14" t="s">
        <v>37</v>
      </c>
      <c r="B18" s="14" t="s">
        <v>37</v>
      </c>
      <c r="C18" s="14" t="s">
        <v>48</v>
      </c>
      <c r="D18" s="15" t="s">
        <v>49</v>
      </c>
      <c r="E18" s="16">
        <v>40</v>
      </c>
      <c r="F18" s="16">
        <v>52170</v>
      </c>
      <c r="G18" s="16">
        <v>0</v>
      </c>
      <c r="H18" s="16">
        <v>40</v>
      </c>
      <c r="I18" s="16">
        <v>40</v>
      </c>
      <c r="J18" s="18"/>
      <c r="K18" s="17" t="s">
        <v>37</v>
      </c>
      <c r="L18" s="1"/>
    </row>
    <row r="19" spans="1:12" ht="15" customHeight="1" x14ac:dyDescent="0.25">
      <c r="A19" s="14" t="s">
        <v>37</v>
      </c>
      <c r="B19" s="14" t="s">
        <v>37</v>
      </c>
      <c r="C19" s="14" t="s">
        <v>50</v>
      </c>
      <c r="D19" s="15" t="s">
        <v>51</v>
      </c>
      <c r="E19" s="16">
        <v>10</v>
      </c>
      <c r="F19" s="16">
        <v>10</v>
      </c>
      <c r="G19" s="16">
        <v>71373</v>
      </c>
      <c r="H19" s="16">
        <v>10</v>
      </c>
      <c r="I19" s="16">
        <v>10</v>
      </c>
      <c r="J19" s="18"/>
      <c r="K19" s="17" t="s">
        <v>37</v>
      </c>
      <c r="L19" s="1"/>
    </row>
    <row r="20" spans="1:12" ht="15" customHeight="1" x14ac:dyDescent="0.25">
      <c r="A20" s="14" t="s">
        <v>52</v>
      </c>
      <c r="B20" s="14" t="s">
        <v>37</v>
      </c>
      <c r="C20" s="14" t="s">
        <v>37</v>
      </c>
      <c r="D20" s="15" t="s">
        <v>53</v>
      </c>
      <c r="E20" s="16">
        <v>20</v>
      </c>
      <c r="F20" s="16">
        <v>20</v>
      </c>
      <c r="G20" s="16">
        <v>519445</v>
      </c>
      <c r="H20" s="16">
        <v>20</v>
      </c>
      <c r="I20" s="16">
        <v>20</v>
      </c>
      <c r="J20" s="18"/>
      <c r="K20" s="17" t="s">
        <v>37</v>
      </c>
      <c r="L20" s="1"/>
    </row>
    <row r="21" spans="1:12" ht="15" customHeight="1" x14ac:dyDescent="0.25">
      <c r="A21" s="14" t="s">
        <v>37</v>
      </c>
      <c r="B21" s="14" t="s">
        <v>54</v>
      </c>
      <c r="C21" s="14" t="s">
        <v>37</v>
      </c>
      <c r="D21" s="15" t="s">
        <v>55</v>
      </c>
      <c r="E21" s="16">
        <v>10</v>
      </c>
      <c r="F21" s="16">
        <v>10</v>
      </c>
      <c r="G21" s="16">
        <v>504945</v>
      </c>
      <c r="H21" s="16">
        <v>10</v>
      </c>
      <c r="I21" s="16">
        <v>10</v>
      </c>
      <c r="J21" s="18"/>
      <c r="K21" s="17" t="s">
        <v>37</v>
      </c>
      <c r="L21" s="1"/>
    </row>
    <row r="22" spans="1:12" ht="15" customHeight="1" x14ac:dyDescent="0.25">
      <c r="A22" s="14" t="s">
        <v>37</v>
      </c>
      <c r="B22" s="14" t="s">
        <v>15</v>
      </c>
      <c r="C22" s="14" t="s">
        <v>37</v>
      </c>
      <c r="D22" s="15" t="s">
        <v>56</v>
      </c>
      <c r="E22" s="16">
        <v>0</v>
      </c>
      <c r="F22" s="16">
        <v>0</v>
      </c>
      <c r="G22" s="16">
        <v>4383</v>
      </c>
      <c r="H22" s="16">
        <v>0</v>
      </c>
      <c r="I22" s="16">
        <v>0</v>
      </c>
      <c r="J22" s="18"/>
      <c r="K22" s="17" t="s">
        <v>37</v>
      </c>
      <c r="L22" s="1"/>
    </row>
    <row r="23" spans="1:12" ht="15" customHeight="1" x14ac:dyDescent="0.25">
      <c r="A23" s="14" t="s">
        <v>37</v>
      </c>
      <c r="B23" s="14" t="s">
        <v>57</v>
      </c>
      <c r="C23" s="14" t="s">
        <v>37</v>
      </c>
      <c r="D23" s="15" t="s">
        <v>58</v>
      </c>
      <c r="E23" s="16">
        <v>10</v>
      </c>
      <c r="F23" s="16">
        <v>10</v>
      </c>
      <c r="G23" s="16">
        <v>10117</v>
      </c>
      <c r="H23" s="16">
        <v>10</v>
      </c>
      <c r="I23" s="16">
        <v>10</v>
      </c>
      <c r="J23" s="18"/>
      <c r="K23" s="17" t="s">
        <v>37</v>
      </c>
      <c r="L23" s="1"/>
    </row>
    <row r="24" spans="1:12" ht="15" customHeight="1" x14ac:dyDescent="0.25">
      <c r="A24" s="14" t="s">
        <v>7</v>
      </c>
      <c r="B24" s="14" t="s">
        <v>37</v>
      </c>
      <c r="C24" s="14" t="s">
        <v>37</v>
      </c>
      <c r="D24" s="15" t="s">
        <v>59</v>
      </c>
      <c r="E24" s="16">
        <v>0</v>
      </c>
      <c r="F24" s="16">
        <v>967271</v>
      </c>
      <c r="G24" s="16">
        <v>674614</v>
      </c>
      <c r="H24" s="16">
        <v>0</v>
      </c>
      <c r="I24" s="16">
        <v>0</v>
      </c>
      <c r="J24" s="18"/>
      <c r="K24" s="17" t="s">
        <v>37</v>
      </c>
      <c r="L24" s="1"/>
    </row>
    <row r="25" spans="1:12" ht="15" customHeight="1" x14ac:dyDescent="0.25">
      <c r="A25" s="14" t="s">
        <v>60</v>
      </c>
      <c r="B25" s="14" t="s">
        <v>37</v>
      </c>
      <c r="C25" s="14" t="s">
        <v>37</v>
      </c>
      <c r="D25" s="15" t="s">
        <v>61</v>
      </c>
      <c r="E25" s="16">
        <v>4245785</v>
      </c>
      <c r="F25" s="16">
        <v>4627085</v>
      </c>
      <c r="G25" s="16">
        <v>643079</v>
      </c>
      <c r="H25" s="16">
        <v>4424106</v>
      </c>
      <c r="I25" s="16">
        <v>3132092</v>
      </c>
      <c r="J25" s="16">
        <f>I25-H25</f>
        <v>-1292014</v>
      </c>
      <c r="K25" s="17">
        <f>(J25/H25)</f>
        <v>-0.29203956686390425</v>
      </c>
      <c r="L25" s="1"/>
    </row>
    <row r="26" spans="1:12" ht="15" customHeight="1" x14ac:dyDescent="0.25">
      <c r="A26" s="14" t="s">
        <v>37</v>
      </c>
      <c r="B26" s="14" t="s">
        <v>15</v>
      </c>
      <c r="C26" s="14" t="s">
        <v>37</v>
      </c>
      <c r="D26" s="15" t="s">
        <v>41</v>
      </c>
      <c r="E26" s="16">
        <v>4245785</v>
      </c>
      <c r="F26" s="16">
        <v>4627085</v>
      </c>
      <c r="G26" s="16">
        <v>643079</v>
      </c>
      <c r="H26" s="16">
        <v>4424106</v>
      </c>
      <c r="I26" s="16">
        <v>3132092</v>
      </c>
      <c r="J26" s="16">
        <f>I26-H26</f>
        <v>-1292014</v>
      </c>
      <c r="K26" s="17">
        <f>(J26/H26)</f>
        <v>-0.29203956686390425</v>
      </c>
      <c r="L26" s="1"/>
    </row>
    <row r="27" spans="1:12" ht="15" customHeight="1" x14ac:dyDescent="0.25">
      <c r="A27" s="14" t="s">
        <v>37</v>
      </c>
      <c r="B27" s="14" t="s">
        <v>37</v>
      </c>
      <c r="C27" s="14" t="s">
        <v>44</v>
      </c>
      <c r="D27" s="15" t="s">
        <v>62</v>
      </c>
      <c r="E27" s="16">
        <v>4245745</v>
      </c>
      <c r="F27" s="16">
        <v>4245745</v>
      </c>
      <c r="G27" s="16">
        <v>596235</v>
      </c>
      <c r="H27" s="16">
        <v>4424066</v>
      </c>
      <c r="I27" s="16">
        <v>3132052</v>
      </c>
      <c r="J27" s="16">
        <f>I27-H27</f>
        <v>-1292014</v>
      </c>
      <c r="K27" s="17">
        <f>(J27/H27)</f>
        <v>-0.29204220732692504</v>
      </c>
      <c r="L27" s="1"/>
    </row>
    <row r="28" spans="1:12" ht="15" customHeight="1" x14ac:dyDescent="0.25">
      <c r="A28" s="14" t="s">
        <v>37</v>
      </c>
      <c r="B28" s="14" t="s">
        <v>37</v>
      </c>
      <c r="C28" s="14" t="s">
        <v>63</v>
      </c>
      <c r="D28" s="15" t="s">
        <v>45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8"/>
      <c r="K28" s="17" t="s">
        <v>37</v>
      </c>
      <c r="L28" s="1"/>
    </row>
    <row r="29" spans="1:12" ht="15" customHeight="1" x14ac:dyDescent="0.25">
      <c r="A29" s="14" t="s">
        <v>37</v>
      </c>
      <c r="B29" s="14" t="s">
        <v>37</v>
      </c>
      <c r="C29" s="14" t="s">
        <v>48</v>
      </c>
      <c r="D29" s="15" t="s">
        <v>49</v>
      </c>
      <c r="E29" s="16">
        <v>30</v>
      </c>
      <c r="F29" s="16">
        <v>381330</v>
      </c>
      <c r="G29" s="16">
        <v>46844</v>
      </c>
      <c r="H29" s="16">
        <v>30</v>
      </c>
      <c r="I29" s="16">
        <v>30</v>
      </c>
      <c r="J29" s="18"/>
      <c r="K29" s="17" t="s">
        <v>37</v>
      </c>
      <c r="L29" s="1"/>
    </row>
    <row r="30" spans="1:12" ht="15" customHeight="1" x14ac:dyDescent="0.25">
      <c r="A30" s="14" t="s">
        <v>64</v>
      </c>
      <c r="B30" s="14" t="s">
        <v>37</v>
      </c>
      <c r="C30" s="14" t="s">
        <v>37</v>
      </c>
      <c r="D30" s="15" t="s">
        <v>65</v>
      </c>
      <c r="E30" s="16">
        <v>10</v>
      </c>
      <c r="F30" s="16">
        <v>3231764</v>
      </c>
      <c r="G30" s="16">
        <v>0</v>
      </c>
      <c r="H30" s="16">
        <v>10</v>
      </c>
      <c r="I30" s="16">
        <v>10</v>
      </c>
      <c r="J30" s="18"/>
      <c r="K30" s="17" t="s">
        <v>37</v>
      </c>
      <c r="L30" s="1"/>
    </row>
    <row r="31" spans="1:12" ht="15" customHeight="1" x14ac:dyDescent="0.25">
      <c r="A31" s="10" t="s">
        <v>37</v>
      </c>
      <c r="B31" s="10" t="s">
        <v>37</v>
      </c>
      <c r="C31" s="10" t="s">
        <v>37</v>
      </c>
      <c r="D31" s="11" t="s">
        <v>66</v>
      </c>
      <c r="E31" s="12">
        <v>42610516</v>
      </c>
      <c r="F31" s="12">
        <v>46817942</v>
      </c>
      <c r="G31" s="12">
        <v>32078433</v>
      </c>
      <c r="H31" s="12">
        <v>44400152</v>
      </c>
      <c r="I31" s="12">
        <v>42697957</v>
      </c>
      <c r="J31" s="12">
        <f>I31-H31</f>
        <v>-1702195</v>
      </c>
      <c r="K31" s="13">
        <f>(J31/H31)</f>
        <v>-3.8337593979407995E-2</v>
      </c>
      <c r="L31" s="1"/>
    </row>
    <row r="32" spans="1:12" ht="15" customHeight="1" x14ac:dyDescent="0.25">
      <c r="A32" s="14" t="s">
        <v>67</v>
      </c>
      <c r="B32" s="14" t="s">
        <v>37</v>
      </c>
      <c r="C32" s="14" t="s">
        <v>37</v>
      </c>
      <c r="D32" s="15" t="s">
        <v>68</v>
      </c>
      <c r="E32" s="16">
        <v>32220474</v>
      </c>
      <c r="F32" s="16">
        <v>32804824</v>
      </c>
      <c r="G32" s="16">
        <v>23058026</v>
      </c>
      <c r="H32" s="16">
        <v>33573734</v>
      </c>
      <c r="I32" s="16">
        <v>33216391</v>
      </c>
      <c r="J32" s="16">
        <f>I32-H32</f>
        <v>-357343</v>
      </c>
      <c r="K32" s="17">
        <f>(J32/H32)</f>
        <v>-1.0643528658444723E-2</v>
      </c>
      <c r="L32" s="1"/>
    </row>
    <row r="33" spans="1:12" ht="15" customHeight="1" x14ac:dyDescent="0.25">
      <c r="A33" s="14" t="s">
        <v>11</v>
      </c>
      <c r="B33" s="14" t="s">
        <v>37</v>
      </c>
      <c r="C33" s="14" t="s">
        <v>37</v>
      </c>
      <c r="D33" s="15" t="s">
        <v>69</v>
      </c>
      <c r="E33" s="16">
        <v>5912217</v>
      </c>
      <c r="F33" s="16">
        <v>5952812</v>
      </c>
      <c r="G33" s="16">
        <v>4023329</v>
      </c>
      <c r="H33" s="16">
        <v>6160531</v>
      </c>
      <c r="I33" s="16">
        <v>6160528</v>
      </c>
      <c r="J33" s="16">
        <f>I33-H33</f>
        <v>-3</v>
      </c>
      <c r="K33" s="17">
        <f>(J33/H33)</f>
        <v>-4.8697100947954001E-7</v>
      </c>
      <c r="L33" s="1"/>
    </row>
    <row r="34" spans="1:12" ht="15" customHeight="1" x14ac:dyDescent="0.25">
      <c r="A34" s="14" t="s">
        <v>70</v>
      </c>
      <c r="B34" s="14" t="s">
        <v>37</v>
      </c>
      <c r="C34" s="14" t="s">
        <v>37</v>
      </c>
      <c r="D34" s="15" t="s">
        <v>71</v>
      </c>
      <c r="E34" s="16">
        <v>30583</v>
      </c>
      <c r="F34" s="16">
        <v>10</v>
      </c>
      <c r="G34" s="16">
        <v>5516</v>
      </c>
      <c r="H34" s="16">
        <v>31863</v>
      </c>
      <c r="I34" s="16">
        <v>10</v>
      </c>
      <c r="J34" s="16">
        <f>I34-H34</f>
        <v>-31853</v>
      </c>
      <c r="K34" s="17">
        <f>(J34/H34)</f>
        <v>-0.99968615635690294</v>
      </c>
      <c r="L34" s="1"/>
    </row>
    <row r="35" spans="1:12" ht="15" customHeight="1" x14ac:dyDescent="0.25">
      <c r="A35" s="14" t="s">
        <v>37</v>
      </c>
      <c r="B35" s="14" t="s">
        <v>72</v>
      </c>
      <c r="C35" s="14" t="s">
        <v>37</v>
      </c>
      <c r="D35" s="15" t="s">
        <v>73</v>
      </c>
      <c r="E35" s="16">
        <v>30583</v>
      </c>
      <c r="F35" s="16">
        <v>10</v>
      </c>
      <c r="G35" s="16">
        <v>5516</v>
      </c>
      <c r="H35" s="16">
        <v>31863</v>
      </c>
      <c r="I35" s="16">
        <v>10</v>
      </c>
      <c r="J35" s="16">
        <f>I35-H35</f>
        <v>-31853</v>
      </c>
      <c r="K35" s="17">
        <f>(J35/H35)</f>
        <v>-0.99968615635690294</v>
      </c>
      <c r="L35" s="1"/>
    </row>
    <row r="36" spans="1:12" ht="15" customHeight="1" x14ac:dyDescent="0.25">
      <c r="A36" s="14" t="s">
        <v>74</v>
      </c>
      <c r="B36" s="14" t="s">
        <v>37</v>
      </c>
      <c r="C36" s="14" t="s">
        <v>37</v>
      </c>
      <c r="D36" s="15" t="s">
        <v>40</v>
      </c>
      <c r="E36" s="16">
        <v>10</v>
      </c>
      <c r="F36" s="16">
        <v>10</v>
      </c>
      <c r="G36" s="16">
        <v>0</v>
      </c>
      <c r="H36" s="16">
        <v>10</v>
      </c>
      <c r="I36" s="16">
        <v>10</v>
      </c>
      <c r="J36" s="18"/>
      <c r="K36" s="17" t="s">
        <v>37</v>
      </c>
      <c r="L36" s="1"/>
    </row>
    <row r="37" spans="1:12" ht="15" customHeight="1" x14ac:dyDescent="0.25">
      <c r="A37" s="14" t="s">
        <v>37</v>
      </c>
      <c r="B37" s="14" t="s">
        <v>72</v>
      </c>
      <c r="C37" s="14" t="s">
        <v>37</v>
      </c>
      <c r="D37" s="15" t="s">
        <v>75</v>
      </c>
      <c r="E37" s="16">
        <v>10</v>
      </c>
      <c r="F37" s="16">
        <v>10</v>
      </c>
      <c r="G37" s="16">
        <v>0</v>
      </c>
      <c r="H37" s="16">
        <v>10</v>
      </c>
      <c r="I37" s="16">
        <v>10</v>
      </c>
      <c r="J37" s="18"/>
      <c r="K37" s="17" t="s">
        <v>37</v>
      </c>
      <c r="L37" s="1"/>
    </row>
    <row r="38" spans="1:12" ht="27" customHeight="1" x14ac:dyDescent="0.25">
      <c r="A38" s="14" t="s">
        <v>37</v>
      </c>
      <c r="B38" s="14" t="s">
        <v>37</v>
      </c>
      <c r="C38" s="14" t="s">
        <v>42</v>
      </c>
      <c r="D38" s="15" t="s">
        <v>76</v>
      </c>
      <c r="E38" s="16">
        <v>10</v>
      </c>
      <c r="F38" s="16">
        <v>10</v>
      </c>
      <c r="G38" s="16">
        <v>0</v>
      </c>
      <c r="H38" s="16">
        <v>10</v>
      </c>
      <c r="I38" s="16">
        <v>10</v>
      </c>
      <c r="J38" s="18"/>
      <c r="K38" s="17" t="s">
        <v>37</v>
      </c>
      <c r="L38" s="1"/>
    </row>
    <row r="39" spans="1:12" ht="15" customHeight="1" x14ac:dyDescent="0.25">
      <c r="A39" s="14" t="s">
        <v>77</v>
      </c>
      <c r="B39" s="14" t="s">
        <v>37</v>
      </c>
      <c r="C39" s="14" t="s">
        <v>37</v>
      </c>
      <c r="D39" s="15" t="s">
        <v>78</v>
      </c>
      <c r="E39" s="16">
        <v>20</v>
      </c>
      <c r="F39" s="16">
        <v>20</v>
      </c>
      <c r="G39" s="16">
        <v>8081</v>
      </c>
      <c r="H39" s="16">
        <v>20</v>
      </c>
      <c r="I39" s="16">
        <v>20</v>
      </c>
      <c r="J39" s="18"/>
      <c r="K39" s="17" t="s">
        <v>37</v>
      </c>
      <c r="L39" s="1"/>
    </row>
    <row r="40" spans="1:12" ht="15" customHeight="1" x14ac:dyDescent="0.25">
      <c r="A40" s="14" t="s">
        <v>37</v>
      </c>
      <c r="B40" s="14" t="s">
        <v>57</v>
      </c>
      <c r="C40" s="14" t="s">
        <v>37</v>
      </c>
      <c r="D40" s="15" t="s">
        <v>79</v>
      </c>
      <c r="E40" s="16">
        <v>20</v>
      </c>
      <c r="F40" s="16">
        <v>20</v>
      </c>
      <c r="G40" s="16">
        <v>8081</v>
      </c>
      <c r="H40" s="16">
        <v>20</v>
      </c>
      <c r="I40" s="16">
        <v>20</v>
      </c>
      <c r="J40" s="18"/>
      <c r="K40" s="17" t="s">
        <v>37</v>
      </c>
      <c r="L40" s="1"/>
    </row>
    <row r="41" spans="1:12" ht="15" customHeight="1" x14ac:dyDescent="0.25">
      <c r="A41" s="14" t="s">
        <v>80</v>
      </c>
      <c r="B41" s="14" t="s">
        <v>37</v>
      </c>
      <c r="C41" s="14" t="s">
        <v>37</v>
      </c>
      <c r="D41" s="15" t="s">
        <v>81</v>
      </c>
      <c r="E41" s="16">
        <v>0</v>
      </c>
      <c r="F41" s="16">
        <v>0</v>
      </c>
      <c r="G41" s="16">
        <v>50323</v>
      </c>
      <c r="H41" s="16">
        <v>0</v>
      </c>
      <c r="I41" s="16">
        <v>0</v>
      </c>
      <c r="J41" s="18"/>
      <c r="K41" s="17" t="s">
        <v>37</v>
      </c>
      <c r="L41" s="1"/>
    </row>
    <row r="42" spans="1:12" ht="15" customHeight="1" x14ac:dyDescent="0.25">
      <c r="A42" s="14"/>
      <c r="B42" s="46" t="s">
        <v>99</v>
      </c>
      <c r="C42" s="47"/>
      <c r="D42" s="48" t="s">
        <v>100</v>
      </c>
      <c r="E42" s="16">
        <v>0</v>
      </c>
      <c r="F42" s="16">
        <v>0</v>
      </c>
      <c r="G42" s="16">
        <v>50323</v>
      </c>
      <c r="H42" s="16">
        <v>0</v>
      </c>
      <c r="I42" s="16">
        <v>0</v>
      </c>
      <c r="J42" s="18"/>
      <c r="K42" s="17" t="s">
        <v>37</v>
      </c>
      <c r="L42" s="1"/>
    </row>
    <row r="43" spans="1:12" ht="15" customHeight="1" x14ac:dyDescent="0.25">
      <c r="A43" s="14" t="s">
        <v>82</v>
      </c>
      <c r="B43" s="14" t="s">
        <v>37</v>
      </c>
      <c r="C43" s="14" t="s">
        <v>37</v>
      </c>
      <c r="D43" s="15" t="s">
        <v>83</v>
      </c>
      <c r="E43" s="16">
        <v>201457</v>
      </c>
      <c r="F43" s="16">
        <v>582757</v>
      </c>
      <c r="G43" s="16">
        <v>66807</v>
      </c>
      <c r="H43" s="16">
        <v>209918</v>
      </c>
      <c r="I43" s="16">
        <v>188926</v>
      </c>
      <c r="J43" s="16">
        <f>I43-H43</f>
        <v>-20992</v>
      </c>
      <c r="K43" s="17">
        <f>(J43/H43)</f>
        <v>-0.10000095275297974</v>
      </c>
      <c r="L43" s="1"/>
    </row>
    <row r="44" spans="1:12" ht="15" customHeight="1" x14ac:dyDescent="0.25">
      <c r="A44" s="14" t="s">
        <v>37</v>
      </c>
      <c r="B44" s="14" t="s">
        <v>84</v>
      </c>
      <c r="C44" s="14" t="s">
        <v>37</v>
      </c>
      <c r="D44" s="15" t="s">
        <v>85</v>
      </c>
      <c r="E44" s="16">
        <v>69791</v>
      </c>
      <c r="F44" s="16">
        <v>89019</v>
      </c>
      <c r="G44" s="16">
        <v>53547</v>
      </c>
      <c r="H44" s="16">
        <v>72722</v>
      </c>
      <c r="I44" s="16">
        <v>72722</v>
      </c>
      <c r="J44" s="18"/>
      <c r="K44" s="17" t="s">
        <v>37</v>
      </c>
      <c r="L44" s="1"/>
    </row>
    <row r="45" spans="1:12" ht="15" customHeight="1" x14ac:dyDescent="0.25">
      <c r="A45" s="14" t="s">
        <v>37</v>
      </c>
      <c r="B45" s="14" t="s">
        <v>39</v>
      </c>
      <c r="C45" s="14" t="s">
        <v>37</v>
      </c>
      <c r="D45" s="15" t="s">
        <v>86</v>
      </c>
      <c r="E45" s="16">
        <v>17595</v>
      </c>
      <c r="F45" s="16">
        <v>253803</v>
      </c>
      <c r="G45" s="16">
        <v>2045</v>
      </c>
      <c r="H45" s="16">
        <v>18334</v>
      </c>
      <c r="I45" s="16">
        <v>46337</v>
      </c>
      <c r="J45" s="16">
        <f>I45-H45</f>
        <v>28003</v>
      </c>
      <c r="K45" s="17">
        <f>(J45/H45)</f>
        <v>1.527380822515545</v>
      </c>
      <c r="L45" s="1"/>
    </row>
    <row r="46" spans="1:12" ht="15" customHeight="1" x14ac:dyDescent="0.25">
      <c r="A46" s="14" t="s">
        <v>37</v>
      </c>
      <c r="B46" s="14" t="s">
        <v>87</v>
      </c>
      <c r="C46" s="14" t="s">
        <v>37</v>
      </c>
      <c r="D46" s="15" t="s">
        <v>88</v>
      </c>
      <c r="E46" s="16">
        <v>92067</v>
      </c>
      <c r="F46" s="16">
        <v>192459</v>
      </c>
      <c r="G46" s="16">
        <v>10894</v>
      </c>
      <c r="H46" s="16">
        <v>95934</v>
      </c>
      <c r="I46" s="16">
        <v>43244</v>
      </c>
      <c r="J46" s="16">
        <f>I46-H46</f>
        <v>-52690</v>
      </c>
      <c r="K46" s="17">
        <f>(J46/H46)</f>
        <v>-0.54923176350407577</v>
      </c>
      <c r="L46" s="1"/>
    </row>
    <row r="47" spans="1:12" ht="15" customHeight="1" x14ac:dyDescent="0.25">
      <c r="A47" s="14" t="s">
        <v>37</v>
      </c>
      <c r="B47" s="14" t="s">
        <v>89</v>
      </c>
      <c r="C47" s="14" t="s">
        <v>37</v>
      </c>
      <c r="D47" s="15" t="s">
        <v>90</v>
      </c>
      <c r="E47" s="16">
        <v>22004</v>
      </c>
      <c r="F47" s="16">
        <v>47476</v>
      </c>
      <c r="G47" s="16">
        <v>321</v>
      </c>
      <c r="H47" s="16">
        <v>22928</v>
      </c>
      <c r="I47" s="16">
        <v>26623</v>
      </c>
      <c r="J47" s="16">
        <f>I47-H47</f>
        <v>3695</v>
      </c>
      <c r="K47" s="17">
        <f>(J47/H47)</f>
        <v>0.16115666434054432</v>
      </c>
      <c r="L47" s="1"/>
    </row>
    <row r="48" spans="1:12" ht="15" customHeight="1" x14ac:dyDescent="0.25">
      <c r="A48" s="14" t="s">
        <v>91</v>
      </c>
      <c r="B48" s="14" t="s">
        <v>37</v>
      </c>
      <c r="C48" s="14" t="s">
        <v>37</v>
      </c>
      <c r="D48" s="15" t="s">
        <v>92</v>
      </c>
      <c r="E48" s="16">
        <v>4245745</v>
      </c>
      <c r="F48" s="16">
        <v>4245745</v>
      </c>
      <c r="G48" s="16">
        <v>1689963</v>
      </c>
      <c r="H48" s="16">
        <v>4424066</v>
      </c>
      <c r="I48" s="16">
        <v>3132062</v>
      </c>
      <c r="J48" s="16">
        <f>I48-H48</f>
        <v>-1292004</v>
      </c>
      <c r="K48" s="17">
        <f>(J48/H48)</f>
        <v>-0.29203994696281654</v>
      </c>
      <c r="L48" s="1"/>
    </row>
    <row r="49" spans="1:12" ht="15" customHeight="1" x14ac:dyDescent="0.25">
      <c r="A49" s="14" t="s">
        <v>37</v>
      </c>
      <c r="B49" s="14" t="s">
        <v>15</v>
      </c>
      <c r="C49" s="14" t="s">
        <v>37</v>
      </c>
      <c r="D49" s="15" t="s">
        <v>93</v>
      </c>
      <c r="E49" s="16">
        <v>4245745</v>
      </c>
      <c r="F49" s="16">
        <v>4245745</v>
      </c>
      <c r="G49" s="16">
        <v>1689963</v>
      </c>
      <c r="H49" s="16">
        <v>4424066</v>
      </c>
      <c r="I49" s="16">
        <v>3132062</v>
      </c>
      <c r="J49" s="16">
        <f>I49-H49</f>
        <v>-1292004</v>
      </c>
      <c r="K49" s="17">
        <f>(J49/H49)</f>
        <v>-0.29203994696281654</v>
      </c>
      <c r="L49" s="1"/>
    </row>
    <row r="50" spans="1:12" ht="15" customHeight="1" x14ac:dyDescent="0.25">
      <c r="A50" s="14" t="s">
        <v>94</v>
      </c>
      <c r="B50" s="14" t="s">
        <v>37</v>
      </c>
      <c r="C50" s="14" t="s">
        <v>37</v>
      </c>
      <c r="D50" s="15" t="s">
        <v>95</v>
      </c>
      <c r="E50" s="16">
        <v>10</v>
      </c>
      <c r="F50" s="16">
        <v>3231764</v>
      </c>
      <c r="G50" s="16">
        <v>3176388</v>
      </c>
      <c r="H50" s="16">
        <v>10</v>
      </c>
      <c r="I50" s="16">
        <v>10</v>
      </c>
      <c r="J50" s="18"/>
      <c r="K50" s="17" t="s">
        <v>37</v>
      </c>
      <c r="L50" s="1"/>
    </row>
    <row r="51" spans="1:12" ht="15" customHeight="1" x14ac:dyDescent="0.25">
      <c r="A51" s="14" t="s">
        <v>37</v>
      </c>
      <c r="B51" s="14" t="s">
        <v>89</v>
      </c>
      <c r="C51" s="14" t="s">
        <v>37</v>
      </c>
      <c r="D51" s="15" t="s">
        <v>96</v>
      </c>
      <c r="E51" s="16">
        <v>10</v>
      </c>
      <c r="F51" s="16">
        <v>3231764</v>
      </c>
      <c r="G51" s="16">
        <v>3176388</v>
      </c>
      <c r="H51" s="16">
        <v>10</v>
      </c>
      <c r="I51" s="16">
        <v>10</v>
      </c>
      <c r="J51" s="18"/>
      <c r="K51" s="17" t="s">
        <v>37</v>
      </c>
      <c r="L51" s="1"/>
    </row>
    <row r="52" spans="1:12" ht="1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"/>
    </row>
    <row r="53" spans="1:12" ht="1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"/>
    </row>
    <row r="54" spans="1:12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" customHeight="1" x14ac:dyDescent="0.25">
      <c r="A55" s="42" t="s">
        <v>97</v>
      </c>
      <c r="B55" s="43"/>
      <c r="C55" s="43"/>
      <c r="D55" s="43"/>
      <c r="E55" s="20">
        <v>42610486</v>
      </c>
      <c r="F55" s="20">
        <v>43586158</v>
      </c>
      <c r="G55" s="20">
        <v>28893964</v>
      </c>
      <c r="H55" s="20">
        <v>44400122</v>
      </c>
      <c r="I55" s="20">
        <v>42697927</v>
      </c>
      <c r="J55" s="20">
        <v>-1702195</v>
      </c>
      <c r="K55" s="21">
        <v>-3.8337619883116535E-2</v>
      </c>
      <c r="L55" s="1"/>
    </row>
    <row r="56" spans="1:12" ht="15" customHeight="1" x14ac:dyDescent="0.25">
      <c r="A56" s="44" t="s">
        <v>98</v>
      </c>
      <c r="B56" s="45"/>
      <c r="C56" s="45"/>
      <c r="D56" s="45"/>
      <c r="E56" s="45"/>
      <c r="F56" s="45"/>
      <c r="G56" s="45"/>
      <c r="H56" s="45"/>
      <c r="I56" s="45"/>
      <c r="J56" s="1"/>
      <c r="K56" s="1"/>
      <c r="L56" s="1"/>
    </row>
    <row r="57" spans="1:12" ht="5.099999999999999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</sheetData>
  <mergeCells count="17">
    <mergeCell ref="J10:J11"/>
    <mergeCell ref="K10:K11"/>
    <mergeCell ref="A55:D55"/>
    <mergeCell ref="A56:I5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2024-09-27T21:33:26Z</dcterms:modified>
</cp:coreProperties>
</file>