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8F274BE-6700-4D1B-B349-5CAC6F019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44" i="1"/>
  <c r="J43" i="1"/>
  <c r="J42" i="1"/>
  <c r="J41" i="1"/>
  <c r="J40" i="1"/>
  <c r="K40" i="1" s="1"/>
  <c r="J39" i="1"/>
  <c r="K39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3" i="1"/>
  <c r="K23" i="1" s="1"/>
  <c r="J22" i="1"/>
  <c r="K22" i="1" s="1"/>
  <c r="J21" i="1"/>
  <c r="K21" i="1" s="1"/>
  <c r="J20" i="1"/>
  <c r="K20" i="1" s="1"/>
  <c r="J19" i="1"/>
  <c r="K19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<sst xmlns="http://schemas.openxmlformats.org/spreadsheetml/2006/main" count="234" uniqueCount="103">
  <si>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</si>
  <si>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</si>
  <si>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</si>
  <si>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</si>
  <si>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</si>
  <si>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</si>
  <si>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</si>
  <si>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</si>
  <si>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</si>
  <si>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JUNTA NACIONAL DE AUXILIO ESCOLAR Y BECAS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</si>
  <si>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</si>
  <si>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</si>
  <si>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BECAS Y ASISTENCIALIDAD ESTUDIANTIL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</si>
  <si>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</si>
  <si>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</si>
  <si>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</si>
  <si>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</si>
  <si>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</si>
  <si>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</si>
  <si>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</si>
  <si>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</si>
  <si>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</si>
  <si>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</si>
  <si>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</si>
  <si>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</si>
  <si>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</si>
  <si>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</si>
  <si>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</si>
  <si>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</si>
  <si>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</si>
  <si>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</si>
  <si>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</si>
  <si>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</si>
  <si>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</si>
  <si>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</si>
  <si>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</si>
  <si>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</si>
  <si>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</si>
  <si>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</si>
  <si>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</si>
  <si>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</si>
  <si>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</si>
  <si>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</si>
  <si>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Ley N° 20.595 y Sistema Chile Solidario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</si>
  <si>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</si>
  <si>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</si>
  <si>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</si>
  <si>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</si>
  <si>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</si>
  <si>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</si>
  <si>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</si>
  <si>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</si>
  <si>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</si>
  <si>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</si>
  <si>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</si>
  <si>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</si>
  <si>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</si>
  <si>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</si>
  <si>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</si>
  <si>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</si>
  <si>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</si>
  <si>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189</t>
    </r>
  </si>
  <si>
    <r>
      <rPr>
        <sz val="10"/>
        <rFont val="Times New Roman"/>
        <family val="1"/>
      </rPr>
      <t>Programa  de Becas Indígenas</t>
    </r>
  </si>
  <si>
    <r>
      <rPr>
        <sz val="10"/>
        <rFont val="Times New Roman"/>
        <family val="1"/>
      </rPr>
      <t>235</t>
    </r>
  </si>
  <si>
    <r>
      <rPr>
        <sz val="10"/>
        <rFont val="Times New Roman"/>
        <family val="1"/>
      </rPr>
      <t>Programa Especial de Útiles Escolares</t>
    </r>
  </si>
  <si>
    <r>
      <rPr>
        <sz val="10"/>
        <rFont val="Times New Roman"/>
        <family val="1"/>
      </rPr>
      <t>236</t>
    </r>
  </si>
  <si>
    <r>
      <rPr>
        <sz val="10"/>
        <rFont val="Times New Roman"/>
        <family val="1"/>
      </rPr>
      <t>Residencia Familiar Estudiantil</t>
    </r>
  </si>
  <si>
    <r>
      <rPr>
        <sz val="10"/>
        <rFont val="Times New Roman"/>
        <family val="1"/>
      </rPr>
      <t>238</t>
    </r>
  </si>
  <si>
    <r>
      <rPr>
        <sz val="10"/>
        <rFont val="Times New Roman"/>
        <family val="1"/>
      </rPr>
      <t>Programa Especial de Becas Art.56 Ley N° 18.681</t>
    </r>
  </si>
  <si>
    <r>
      <rPr>
        <sz val="10"/>
        <rFont val="Times New Roman"/>
        <family val="1"/>
      </rPr>
      <t>250</t>
    </r>
  </si>
  <si>
    <r>
      <rPr>
        <sz val="10"/>
        <rFont val="Times New Roman"/>
        <family val="1"/>
      </rPr>
      <t>Programa de Becas Presidente de  la República</t>
    </r>
  </si>
  <si>
    <r>
      <rPr>
        <sz val="10"/>
        <rFont val="Times New Roman"/>
        <family val="1"/>
      </rPr>
      <t>252</t>
    </r>
  </si>
  <si>
    <r>
      <rPr>
        <sz val="10"/>
        <rFont val="Times New Roman"/>
        <family val="1"/>
      </rPr>
      <t>Becas de Mantención  para Educación Superior</t>
    </r>
  </si>
  <si>
    <r>
      <rPr>
        <sz val="10"/>
        <rFont val="Times New Roman"/>
        <family val="1"/>
      </rPr>
      <t>257</t>
    </r>
  </si>
  <si>
    <r>
      <rPr>
        <sz val="10"/>
        <rFont val="Times New Roman"/>
        <family val="1"/>
      </rPr>
      <t>Tarjeta  Nacional del Estudiante</t>
    </r>
  </si>
  <si>
    <r>
      <rPr>
        <sz val="10"/>
        <rFont val="Times New Roman"/>
        <family val="1"/>
      </rPr>
      <t>259</t>
    </r>
  </si>
  <si>
    <r>
      <rPr>
        <sz val="10"/>
        <rFont val="Times New Roman"/>
        <family val="1"/>
      </rPr>
      <t>Bonificación de Prácticas Profesionales, Educación Media Técnico Profesional</t>
    </r>
  </si>
  <si>
    <r>
      <rPr>
        <sz val="10"/>
        <rFont val="Times New Roman"/>
        <family val="1"/>
      </rPr>
      <t>260</t>
    </r>
  </si>
  <si>
    <r>
      <rPr>
        <sz val="10"/>
        <rFont val="Times New Roman"/>
        <family val="1"/>
      </rPr>
      <t>Becas de Apoyo y Retención Escolar</t>
    </r>
  </si>
  <si>
    <r>
      <rPr>
        <sz val="10"/>
        <rFont val="Times New Roman"/>
        <family val="1"/>
      </rPr>
      <t>267</t>
    </r>
  </si>
  <si>
    <r>
      <rPr>
        <sz val="10"/>
        <rFont val="Times New Roman"/>
        <family val="1"/>
      </rPr>
      <t>Beca Polimetales de Arica, Ley  N° 20.590</t>
    </r>
  </si>
  <si>
    <r>
      <rPr>
        <sz val="10"/>
        <rFont val="Times New Roman"/>
        <family val="1"/>
      </rPr>
      <t>269</t>
    </r>
  </si>
  <si>
    <r>
      <rPr>
        <sz val="10"/>
        <rFont val="Times New Roman"/>
        <family val="1"/>
      </rPr>
      <t>Beca  Incendios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</si>
  <si>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</si>
  <si>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174</t>
    </r>
  </si>
  <si>
    <r>
      <rPr>
        <sz val="10"/>
        <rFont val="Times New Roman"/>
        <family val="1"/>
      </rPr>
      <t>Hogares Estudiantiles JUNAEB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</si>
  <si>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</si>
  <si>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Programa de Becas Indígenas</t>
    </r>
  </si>
  <si>
    <r>
      <rPr>
        <sz val="10"/>
        <rFont val="Times New Roman"/>
        <family val="1"/>
      </rPr>
      <t>Tarjeta Nacional del Estudiante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</si>
  <si>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</si>
  <si>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</si>
  <si>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</si>
  <si>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</si>
  <si>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</si>
  <si>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Programas de Becas Acceso a TICs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</si>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</sst>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8"/>
  <sheetViews>
    <sheetView tabSelected="1" topLeftCell="A27" workbookViewId="0">
      <selection activeCell="D41" sqref="D4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42578125" customWidth="1"/>
    <col min="7" max="8" width="13.285156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</row>
    <row r="2" spans="1:12" ht="17.100000000000001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ht="15" customHeight="1" x14ac:dyDescent="0.25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6" t="s">
        <v>4</v>
      </c>
      <c r="B5" s="47"/>
      <c r="C5" s="48" t="s">
        <v>5</v>
      </c>
      <c r="D5" s="49"/>
      <c r="E5" s="49"/>
      <c r="F5" s="4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3" t="s">
        <v>8</v>
      </c>
      <c r="B6" s="34"/>
      <c r="C6" s="35" t="s">
        <v>9</v>
      </c>
      <c r="D6" s="36"/>
      <c r="E6" s="36"/>
      <c r="F6" s="36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7" t="s">
        <v>11</v>
      </c>
      <c r="B7" s="38"/>
      <c r="C7" s="39" t="s">
        <v>12</v>
      </c>
      <c r="D7" s="40"/>
      <c r="E7" s="40"/>
      <c r="F7" s="40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1" t="s">
        <v>16</v>
      </c>
      <c r="B9" s="41" t="s">
        <v>17</v>
      </c>
      <c r="C9" s="41" t="s">
        <v>18</v>
      </c>
      <c r="D9" s="41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2"/>
      <c r="B10" s="32"/>
      <c r="C10" s="32"/>
      <c r="D10" s="32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6" t="s">
        <v>32</v>
      </c>
      <c r="K10" s="26" t="s">
        <v>33</v>
      </c>
      <c r="L10" s="1"/>
    </row>
    <row r="11" spans="1:12" ht="30" customHeight="1" x14ac:dyDescent="0.25">
      <c r="A11" s="32"/>
      <c r="B11" s="32"/>
      <c r="C11" s="32"/>
      <c r="D11" s="32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7"/>
      <c r="K11" s="27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450398502</v>
      </c>
      <c r="F12" s="12">
        <v>467657800</v>
      </c>
      <c r="G12" s="12">
        <v>275461928</v>
      </c>
      <c r="H12" s="12">
        <v>469315240</v>
      </c>
      <c r="I12" s="12">
        <v>487259535</v>
      </c>
      <c r="J12" s="12">
        <f>I12-H12</f>
        <v>17944295</v>
      </c>
      <c r="K12" s="13">
        <f>(J12/H12)</f>
        <v>3.8235057101491103E-2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49780</v>
      </c>
      <c r="F13" s="16">
        <v>49780</v>
      </c>
      <c r="G13" s="16">
        <v>49780</v>
      </c>
      <c r="H13" s="16">
        <v>51871</v>
      </c>
      <c r="I13" s="16">
        <v>50575</v>
      </c>
      <c r="J13" s="16">
        <f>I13-H13</f>
        <v>-1296</v>
      </c>
      <c r="K13" s="17">
        <f>(J13/H13)</f>
        <v>-2.4985059088893601E-2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49780</v>
      </c>
      <c r="F14" s="16">
        <v>49780</v>
      </c>
      <c r="G14" s="16">
        <v>49780</v>
      </c>
      <c r="H14" s="16">
        <v>51871</v>
      </c>
      <c r="I14" s="16">
        <v>50575</v>
      </c>
      <c r="J14" s="16">
        <f>I14-H14</f>
        <v>-1296</v>
      </c>
      <c r="K14" s="17">
        <f>(J14/H14)</f>
        <v>-2.4985059088893601E-2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49780</v>
      </c>
      <c r="F15" s="16">
        <v>49780</v>
      </c>
      <c r="G15" s="16">
        <v>49780</v>
      </c>
      <c r="H15" s="16">
        <v>51871</v>
      </c>
      <c r="I15" s="16">
        <v>50575</v>
      </c>
      <c r="J15" s="16">
        <f>I15-H15</f>
        <v>-1296</v>
      </c>
      <c r="K15" s="17">
        <f>(J15/H15)</f>
        <v>-2.4985059088893601E-2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3567157</v>
      </c>
      <c r="F16" s="16">
        <v>3567157</v>
      </c>
      <c r="G16" s="16">
        <v>603728</v>
      </c>
      <c r="H16" s="16">
        <v>3716978</v>
      </c>
      <c r="I16" s="16">
        <v>3716978</v>
      </c>
      <c r="J16" s="18"/>
      <c r="K16" s="17" t="s">
        <v>36</v>
      </c>
      <c r="L16" s="1"/>
    </row>
    <row r="17" spans="1:12" ht="15" customHeight="1" x14ac:dyDescent="0.25">
      <c r="A17" s="14" t="s">
        <v>36</v>
      </c>
      <c r="B17" s="14" t="s">
        <v>40</v>
      </c>
      <c r="C17" s="14" t="s">
        <v>36</v>
      </c>
      <c r="D17" s="15" t="s">
        <v>46</v>
      </c>
      <c r="E17" s="16">
        <v>0</v>
      </c>
      <c r="F17" s="16">
        <v>0</v>
      </c>
      <c r="G17" s="16">
        <v>509300</v>
      </c>
      <c r="H17" s="16">
        <v>0</v>
      </c>
      <c r="I17" s="16">
        <v>0</v>
      </c>
      <c r="J17" s="18"/>
      <c r="K17" s="17" t="s">
        <v>36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3567157</v>
      </c>
      <c r="F18" s="16">
        <v>3567157</v>
      </c>
      <c r="G18" s="16">
        <v>94428</v>
      </c>
      <c r="H18" s="16">
        <v>3716978</v>
      </c>
      <c r="I18" s="16">
        <v>3716978</v>
      </c>
      <c r="J18" s="18"/>
      <c r="K18" s="17" t="s">
        <v>36</v>
      </c>
      <c r="L18" s="1"/>
    </row>
    <row r="19" spans="1:12" ht="15" customHeight="1" x14ac:dyDescent="0.25">
      <c r="A19" s="14" t="s">
        <v>7</v>
      </c>
      <c r="B19" s="14" t="s">
        <v>36</v>
      </c>
      <c r="C19" s="14" t="s">
        <v>36</v>
      </c>
      <c r="D19" s="15" t="s">
        <v>49</v>
      </c>
      <c r="E19" s="16">
        <v>415066270</v>
      </c>
      <c r="F19" s="16">
        <v>431642761</v>
      </c>
      <c r="G19" s="16">
        <v>258950782</v>
      </c>
      <c r="H19" s="16">
        <v>432499054</v>
      </c>
      <c r="I19" s="16">
        <v>449141693</v>
      </c>
      <c r="J19" s="16">
        <f>I19-H19</f>
        <v>16642639</v>
      </c>
      <c r="K19" s="17">
        <f>(J19/H19)</f>
        <v>3.8480174340450694E-2</v>
      </c>
      <c r="L19" s="1"/>
    </row>
    <row r="20" spans="1:12" ht="15" customHeight="1" x14ac:dyDescent="0.25">
      <c r="A20" s="14" t="s">
        <v>36</v>
      </c>
      <c r="B20" s="14" t="s">
        <v>50</v>
      </c>
      <c r="C20" s="14" t="s">
        <v>36</v>
      </c>
      <c r="D20" s="15" t="s">
        <v>51</v>
      </c>
      <c r="E20" s="16">
        <v>415066270</v>
      </c>
      <c r="F20" s="16">
        <v>431642761</v>
      </c>
      <c r="G20" s="16">
        <v>258950782</v>
      </c>
      <c r="H20" s="16">
        <v>432499054</v>
      </c>
      <c r="I20" s="16">
        <v>449141693</v>
      </c>
      <c r="J20" s="16">
        <f>I20-H20</f>
        <v>16642639</v>
      </c>
      <c r="K20" s="17">
        <f>(J20/H20)</f>
        <v>3.8480174340450694E-2</v>
      </c>
      <c r="L20" s="1"/>
    </row>
    <row r="21" spans="1:12" ht="15" customHeight="1" x14ac:dyDescent="0.25">
      <c r="A21" s="14" t="s">
        <v>52</v>
      </c>
      <c r="B21" s="14" t="s">
        <v>36</v>
      </c>
      <c r="C21" s="14" t="s">
        <v>36</v>
      </c>
      <c r="D21" s="15" t="s">
        <v>53</v>
      </c>
      <c r="E21" s="16">
        <v>31715275</v>
      </c>
      <c r="F21" s="16">
        <v>31715275</v>
      </c>
      <c r="G21" s="16">
        <v>15857638</v>
      </c>
      <c r="H21" s="16">
        <v>33047317</v>
      </c>
      <c r="I21" s="16">
        <v>34350269</v>
      </c>
      <c r="J21" s="16">
        <f>I21-H21</f>
        <v>1302952</v>
      </c>
      <c r="K21" s="17">
        <f>(J21/H21)</f>
        <v>3.9426861793349213E-2</v>
      </c>
      <c r="L21" s="1"/>
    </row>
    <row r="22" spans="1:12" ht="15" customHeight="1" x14ac:dyDescent="0.25">
      <c r="A22" s="14" t="s">
        <v>36</v>
      </c>
      <c r="B22" s="14" t="s">
        <v>40</v>
      </c>
      <c r="C22" s="14" t="s">
        <v>36</v>
      </c>
      <c r="D22" s="15" t="s">
        <v>41</v>
      </c>
      <c r="E22" s="16">
        <v>31715275</v>
      </c>
      <c r="F22" s="16">
        <v>31715275</v>
      </c>
      <c r="G22" s="16">
        <v>15857638</v>
      </c>
      <c r="H22" s="16">
        <v>33047317</v>
      </c>
      <c r="I22" s="16">
        <v>34350269</v>
      </c>
      <c r="J22" s="16">
        <f>I22-H22</f>
        <v>1302952</v>
      </c>
      <c r="K22" s="17">
        <f>(J22/H22)</f>
        <v>3.9426861793349213E-2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54</v>
      </c>
      <c r="D23" s="15" t="s">
        <v>55</v>
      </c>
      <c r="E23" s="16">
        <v>31715275</v>
      </c>
      <c r="F23" s="16">
        <v>31715275</v>
      </c>
      <c r="G23" s="16">
        <v>15857638</v>
      </c>
      <c r="H23" s="16">
        <v>33047317</v>
      </c>
      <c r="I23" s="16">
        <v>34350269</v>
      </c>
      <c r="J23" s="16">
        <f>I23-H23</f>
        <v>1302952</v>
      </c>
      <c r="K23" s="17">
        <f>(J23/H23)</f>
        <v>3.9426861793349213E-2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20</v>
      </c>
      <c r="F24" s="16">
        <v>682827</v>
      </c>
      <c r="G24" s="16">
        <v>0</v>
      </c>
      <c r="H24" s="16">
        <v>20</v>
      </c>
      <c r="I24" s="16">
        <v>20</v>
      </c>
      <c r="J24" s="18"/>
      <c r="K24" s="17" t="s">
        <v>36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58</v>
      </c>
      <c r="E25" s="12">
        <v>450398502</v>
      </c>
      <c r="F25" s="12">
        <v>467657800</v>
      </c>
      <c r="G25" s="12">
        <v>291040672</v>
      </c>
      <c r="H25" s="12">
        <v>469315240</v>
      </c>
      <c r="I25" s="12">
        <v>487259535</v>
      </c>
      <c r="J25" s="12">
        <f t="shared" ref="J25:J36" si="0">I25-H25</f>
        <v>17944295</v>
      </c>
      <c r="K25" s="13">
        <f t="shared" ref="K25:K36" si="1">(J25/H25)</f>
        <v>3.8235057101491103E-2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39</v>
      </c>
      <c r="E26" s="16">
        <v>415395105</v>
      </c>
      <c r="F26" s="16">
        <v>415395105</v>
      </c>
      <c r="G26" s="16">
        <v>242858419</v>
      </c>
      <c r="H26" s="16">
        <v>432841701</v>
      </c>
      <c r="I26" s="16">
        <v>450785996</v>
      </c>
      <c r="J26" s="16">
        <f t="shared" si="0"/>
        <v>17944295</v>
      </c>
      <c r="K26" s="17">
        <f t="shared" si="1"/>
        <v>4.1456945942461305E-2</v>
      </c>
      <c r="L26" s="1"/>
    </row>
    <row r="27" spans="1:12" ht="15" customHeight="1" x14ac:dyDescent="0.25">
      <c r="A27" s="14" t="s">
        <v>36</v>
      </c>
      <c r="B27" s="14" t="s">
        <v>50</v>
      </c>
      <c r="C27" s="14" t="s">
        <v>36</v>
      </c>
      <c r="D27" s="15" t="s">
        <v>60</v>
      </c>
      <c r="E27" s="16">
        <v>414456331</v>
      </c>
      <c r="F27" s="16">
        <v>409995777</v>
      </c>
      <c r="G27" s="16">
        <v>239876095</v>
      </c>
      <c r="H27" s="16">
        <v>431863498</v>
      </c>
      <c r="I27" s="16">
        <v>417209709</v>
      </c>
      <c r="J27" s="16">
        <f t="shared" si="0"/>
        <v>-14653789</v>
      </c>
      <c r="K27" s="17">
        <f t="shared" si="1"/>
        <v>-3.3931529448223939E-2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61</v>
      </c>
      <c r="D28" s="15" t="s">
        <v>62</v>
      </c>
      <c r="E28" s="16">
        <v>34529047</v>
      </c>
      <c r="F28" s="16">
        <v>34529047</v>
      </c>
      <c r="G28" s="16">
        <v>24760234</v>
      </c>
      <c r="H28" s="16">
        <v>35979267</v>
      </c>
      <c r="I28" s="16">
        <v>32559858</v>
      </c>
      <c r="J28" s="16">
        <f t="shared" si="0"/>
        <v>-3419409</v>
      </c>
      <c r="K28" s="17">
        <f t="shared" si="1"/>
        <v>-9.503831748434452E-2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63</v>
      </c>
      <c r="D29" s="15" t="s">
        <v>64</v>
      </c>
      <c r="E29" s="16">
        <v>12846874</v>
      </c>
      <c r="F29" s="16">
        <v>12846874</v>
      </c>
      <c r="G29" s="16">
        <v>0</v>
      </c>
      <c r="H29" s="16">
        <v>13386443</v>
      </c>
      <c r="I29" s="16">
        <v>0</v>
      </c>
      <c r="J29" s="16">
        <f t="shared" si="0"/>
        <v>-13386443</v>
      </c>
      <c r="K29" s="17">
        <f t="shared" si="1"/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65</v>
      </c>
      <c r="D30" s="15" t="s">
        <v>66</v>
      </c>
      <c r="E30" s="16">
        <v>6513752</v>
      </c>
      <c r="F30" s="16">
        <v>2053198</v>
      </c>
      <c r="G30" s="16">
        <v>769674</v>
      </c>
      <c r="H30" s="16">
        <v>6787330</v>
      </c>
      <c r="I30" s="16">
        <v>0</v>
      </c>
      <c r="J30" s="16">
        <f t="shared" si="0"/>
        <v>-6787330</v>
      </c>
      <c r="K30" s="17">
        <f t="shared" si="1"/>
        <v>-1</v>
      </c>
      <c r="L30" s="1"/>
    </row>
    <row r="31" spans="1:12" ht="15" customHeight="1" x14ac:dyDescent="0.25">
      <c r="A31" s="21" t="s">
        <v>36</v>
      </c>
      <c r="B31" s="21" t="s">
        <v>36</v>
      </c>
      <c r="C31" s="21" t="s">
        <v>67</v>
      </c>
      <c r="D31" s="22" t="s">
        <v>68</v>
      </c>
      <c r="E31" s="23">
        <v>4200448</v>
      </c>
      <c r="F31" s="23">
        <v>4200448</v>
      </c>
      <c r="G31" s="23">
        <v>2313597</v>
      </c>
      <c r="H31" s="23">
        <v>4376867</v>
      </c>
      <c r="I31" s="23">
        <v>6237879</v>
      </c>
      <c r="J31" s="23">
        <f t="shared" si="0"/>
        <v>1861012</v>
      </c>
      <c r="K31" s="25">
        <f t="shared" si="1"/>
        <v>0.42519272347092107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69</v>
      </c>
      <c r="D32" s="15" t="s">
        <v>70</v>
      </c>
      <c r="E32" s="16">
        <v>34211445</v>
      </c>
      <c r="F32" s="16">
        <v>34211445</v>
      </c>
      <c r="G32" s="16">
        <v>18380048</v>
      </c>
      <c r="H32" s="16">
        <v>35648326</v>
      </c>
      <c r="I32" s="16">
        <v>35648325</v>
      </c>
      <c r="J32" s="16">
        <f t="shared" si="0"/>
        <v>-1</v>
      </c>
      <c r="K32" s="17">
        <f t="shared" si="1"/>
        <v>-2.8051808098927281E-8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71</v>
      </c>
      <c r="D33" s="15" t="s">
        <v>72</v>
      </c>
      <c r="E33" s="16">
        <v>310877359</v>
      </c>
      <c r="F33" s="16">
        <v>309961059</v>
      </c>
      <c r="G33" s="16">
        <v>185293456</v>
      </c>
      <c r="H33" s="16">
        <v>323934208</v>
      </c>
      <c r="I33" s="16">
        <v>338982930</v>
      </c>
      <c r="J33" s="16">
        <f t="shared" si="0"/>
        <v>15048722</v>
      </c>
      <c r="K33" s="17">
        <f t="shared" si="1"/>
        <v>4.6456106296745292E-2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73</v>
      </c>
      <c r="D34" s="15" t="s">
        <v>74</v>
      </c>
      <c r="E34" s="16">
        <v>7422405</v>
      </c>
      <c r="F34" s="16">
        <v>7422405</v>
      </c>
      <c r="G34" s="16">
        <v>5971043</v>
      </c>
      <c r="H34" s="16">
        <v>7734146</v>
      </c>
      <c r="I34" s="16">
        <v>0</v>
      </c>
      <c r="J34" s="16">
        <f t="shared" si="0"/>
        <v>-7734146</v>
      </c>
      <c r="K34" s="17">
        <f t="shared" si="1"/>
        <v>-1</v>
      </c>
      <c r="L34" s="1"/>
    </row>
    <row r="35" spans="1:12" ht="27" customHeight="1" x14ac:dyDescent="0.25">
      <c r="A35" s="14" t="s">
        <v>36</v>
      </c>
      <c r="B35" s="14" t="s">
        <v>36</v>
      </c>
      <c r="C35" s="14" t="s">
        <v>75</v>
      </c>
      <c r="D35" s="15" t="s">
        <v>76</v>
      </c>
      <c r="E35" s="16">
        <v>2546551</v>
      </c>
      <c r="F35" s="16">
        <v>2546551</v>
      </c>
      <c r="G35" s="16">
        <v>1243775</v>
      </c>
      <c r="H35" s="16">
        <v>2653506</v>
      </c>
      <c r="I35" s="16">
        <v>2577009</v>
      </c>
      <c r="J35" s="16">
        <f t="shared" si="0"/>
        <v>-76497</v>
      </c>
      <c r="K35" s="17">
        <f t="shared" si="1"/>
        <v>-2.882865160282283E-2</v>
      </c>
      <c r="L35" s="1"/>
    </row>
    <row r="36" spans="1:12" ht="15" customHeight="1" x14ac:dyDescent="0.25">
      <c r="A36" s="14" t="s">
        <v>36</v>
      </c>
      <c r="B36" s="14" t="s">
        <v>36</v>
      </c>
      <c r="C36" s="14" t="s">
        <v>77</v>
      </c>
      <c r="D36" s="15" t="s">
        <v>78</v>
      </c>
      <c r="E36" s="16">
        <v>269786</v>
      </c>
      <c r="F36" s="16">
        <v>269786</v>
      </c>
      <c r="G36" s="16">
        <v>2510</v>
      </c>
      <c r="H36" s="16">
        <v>281117</v>
      </c>
      <c r="I36" s="16">
        <v>121420</v>
      </c>
      <c r="J36" s="16">
        <f t="shared" si="0"/>
        <v>-159697</v>
      </c>
      <c r="K36" s="17">
        <f t="shared" si="1"/>
        <v>-0.56808019436746982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79</v>
      </c>
      <c r="D37" s="15" t="s">
        <v>80</v>
      </c>
      <c r="E37" s="16">
        <v>1038664</v>
      </c>
      <c r="F37" s="16">
        <v>1038664</v>
      </c>
      <c r="G37" s="16">
        <v>603388</v>
      </c>
      <c r="H37" s="16">
        <v>1082288</v>
      </c>
      <c r="I37" s="16">
        <v>1082288</v>
      </c>
      <c r="J37" s="18"/>
      <c r="K37" s="17" t="s">
        <v>36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81</v>
      </c>
      <c r="D38" s="15" t="s">
        <v>82</v>
      </c>
      <c r="E38" s="16">
        <v>0</v>
      </c>
      <c r="F38" s="16">
        <v>916300</v>
      </c>
      <c r="G38" s="16">
        <v>538370</v>
      </c>
      <c r="H38" s="16">
        <v>0</v>
      </c>
      <c r="I38" s="16">
        <v>0</v>
      </c>
      <c r="J38" s="18"/>
      <c r="K38" s="17" t="s">
        <v>36</v>
      </c>
      <c r="L38" s="1"/>
    </row>
    <row r="39" spans="1:12" ht="15" customHeight="1" x14ac:dyDescent="0.25">
      <c r="A39" s="14" t="s">
        <v>36</v>
      </c>
      <c r="B39" s="14" t="s">
        <v>14</v>
      </c>
      <c r="C39" s="14" t="s">
        <v>36</v>
      </c>
      <c r="D39" s="15" t="s">
        <v>83</v>
      </c>
      <c r="E39" s="16">
        <v>938774</v>
      </c>
      <c r="F39" s="16">
        <v>5399328</v>
      </c>
      <c r="G39" s="16">
        <v>2982324</v>
      </c>
      <c r="H39" s="16">
        <v>978203</v>
      </c>
      <c r="I39" s="16">
        <v>7481690</v>
      </c>
      <c r="J39" s="16">
        <f t="shared" ref="J39:J46" si="2">I39-H39</f>
        <v>6503487</v>
      </c>
      <c r="K39" s="17">
        <f>(J39/H39)</f>
        <v>6.6484022232604074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84</v>
      </c>
      <c r="D40" s="15" t="s">
        <v>85</v>
      </c>
      <c r="E40" s="16">
        <v>938774</v>
      </c>
      <c r="F40" s="16">
        <v>938774</v>
      </c>
      <c r="G40" s="16">
        <v>383187</v>
      </c>
      <c r="H40" s="16">
        <v>978203</v>
      </c>
      <c r="I40" s="16">
        <v>0</v>
      </c>
      <c r="J40" s="16">
        <f t="shared" si="2"/>
        <v>-978203</v>
      </c>
      <c r="K40" s="17">
        <f>(J40/H40)</f>
        <v>-1</v>
      </c>
      <c r="L40" s="1"/>
    </row>
    <row r="41" spans="1:12" ht="15" customHeight="1" x14ac:dyDescent="0.25">
      <c r="A41" s="14" t="s">
        <v>36</v>
      </c>
      <c r="B41" s="14" t="s">
        <v>36</v>
      </c>
      <c r="C41" s="14" t="s">
        <v>65</v>
      </c>
      <c r="D41" s="15" t="s">
        <v>66</v>
      </c>
      <c r="E41" s="16">
        <v>0</v>
      </c>
      <c r="F41" s="16">
        <v>4460554</v>
      </c>
      <c r="G41" s="16">
        <v>2599137</v>
      </c>
      <c r="H41" s="16">
        <v>0</v>
      </c>
      <c r="I41" s="16">
        <v>7481690</v>
      </c>
      <c r="J41" s="16">
        <f t="shared" si="2"/>
        <v>7481690</v>
      </c>
      <c r="K41" s="17" t="s">
        <v>36</v>
      </c>
      <c r="L41" s="1"/>
    </row>
    <row r="42" spans="1:12" ht="15" customHeight="1" x14ac:dyDescent="0.25">
      <c r="A42" s="14" t="s">
        <v>36</v>
      </c>
      <c r="B42" s="14" t="s">
        <v>7</v>
      </c>
      <c r="C42" s="14" t="s">
        <v>36</v>
      </c>
      <c r="D42" s="15" t="s">
        <v>86</v>
      </c>
      <c r="E42" s="16">
        <v>0</v>
      </c>
      <c r="F42" s="16">
        <v>0</v>
      </c>
      <c r="G42" s="16">
        <v>0</v>
      </c>
      <c r="H42" s="16">
        <v>0</v>
      </c>
      <c r="I42" s="16">
        <v>26094597</v>
      </c>
      <c r="J42" s="16">
        <f t="shared" si="2"/>
        <v>26094597</v>
      </c>
      <c r="K42" s="17" t="s">
        <v>36</v>
      </c>
      <c r="L42" s="1"/>
    </row>
    <row r="43" spans="1:12" ht="15" customHeight="1" x14ac:dyDescent="0.25">
      <c r="A43" s="14" t="s">
        <v>36</v>
      </c>
      <c r="B43" s="14" t="s">
        <v>36</v>
      </c>
      <c r="C43" s="14" t="s">
        <v>84</v>
      </c>
      <c r="D43" s="15" t="s">
        <v>85</v>
      </c>
      <c r="E43" s="16">
        <v>0</v>
      </c>
      <c r="F43" s="16">
        <v>0</v>
      </c>
      <c r="G43" s="16">
        <v>0</v>
      </c>
      <c r="H43" s="16">
        <v>0</v>
      </c>
      <c r="I43" s="16">
        <v>825199</v>
      </c>
      <c r="J43" s="16">
        <f t="shared" si="2"/>
        <v>825199</v>
      </c>
      <c r="K43" s="17" t="s">
        <v>36</v>
      </c>
      <c r="L43" s="1"/>
    </row>
    <row r="44" spans="1:12" ht="15" customHeight="1" x14ac:dyDescent="0.25">
      <c r="A44" s="14" t="s">
        <v>36</v>
      </c>
      <c r="B44" s="14" t="s">
        <v>36</v>
      </c>
      <c r="C44" s="14" t="s">
        <v>61</v>
      </c>
      <c r="D44" s="15" t="s">
        <v>87</v>
      </c>
      <c r="E44" s="16">
        <v>0</v>
      </c>
      <c r="F44" s="16">
        <v>0</v>
      </c>
      <c r="G44" s="16">
        <v>0</v>
      </c>
      <c r="H44" s="16">
        <v>0</v>
      </c>
      <c r="I44" s="16">
        <v>4148809</v>
      </c>
      <c r="J44" s="16">
        <f t="shared" si="2"/>
        <v>4148809</v>
      </c>
      <c r="K44" s="17" t="s">
        <v>36</v>
      </c>
      <c r="L44" s="1"/>
    </row>
    <row r="45" spans="1:12" ht="15" customHeight="1" x14ac:dyDescent="0.25">
      <c r="A45" s="14" t="s">
        <v>36</v>
      </c>
      <c r="B45" s="14" t="s">
        <v>36</v>
      </c>
      <c r="C45" s="14" t="s">
        <v>63</v>
      </c>
      <c r="D45" s="15" t="s">
        <v>64</v>
      </c>
      <c r="E45" s="16">
        <v>0</v>
      </c>
      <c r="F45" s="16">
        <v>0</v>
      </c>
      <c r="G45" s="16">
        <v>0</v>
      </c>
      <c r="H45" s="16">
        <v>0</v>
      </c>
      <c r="I45" s="16">
        <v>13386443</v>
      </c>
      <c r="J45" s="16">
        <f t="shared" si="2"/>
        <v>13386443</v>
      </c>
      <c r="K45" s="17" t="s">
        <v>36</v>
      </c>
      <c r="L45" s="1"/>
    </row>
    <row r="46" spans="1:12" ht="15" customHeight="1" x14ac:dyDescent="0.25">
      <c r="A46" s="14" t="s">
        <v>36</v>
      </c>
      <c r="B46" s="14" t="s">
        <v>36</v>
      </c>
      <c r="C46" s="14" t="s">
        <v>73</v>
      </c>
      <c r="D46" s="15" t="s">
        <v>88</v>
      </c>
      <c r="E46" s="16">
        <v>0</v>
      </c>
      <c r="F46" s="16">
        <v>0</v>
      </c>
      <c r="G46" s="16">
        <v>0</v>
      </c>
      <c r="H46" s="16">
        <v>0</v>
      </c>
      <c r="I46" s="16">
        <v>7734146</v>
      </c>
      <c r="J46" s="16">
        <f t="shared" si="2"/>
        <v>7734146</v>
      </c>
      <c r="K46" s="17" t="s">
        <v>36</v>
      </c>
      <c r="L46" s="1"/>
    </row>
    <row r="47" spans="1:12" ht="15" customHeight="1" x14ac:dyDescent="0.25">
      <c r="A47" s="14" t="s">
        <v>89</v>
      </c>
      <c r="B47" s="14" t="s">
        <v>36</v>
      </c>
      <c r="C47" s="14" t="s">
        <v>36</v>
      </c>
      <c r="D47" s="15" t="s">
        <v>90</v>
      </c>
      <c r="E47" s="16">
        <v>0</v>
      </c>
      <c r="F47" s="16">
        <v>0</v>
      </c>
      <c r="G47" s="16">
        <v>7203173</v>
      </c>
      <c r="H47" s="16">
        <v>0</v>
      </c>
      <c r="I47" s="16">
        <v>0</v>
      </c>
      <c r="J47" s="18"/>
      <c r="K47" s="17" t="s">
        <v>36</v>
      </c>
      <c r="L47" s="1"/>
    </row>
    <row r="48" spans="1:12" ht="15" customHeight="1" x14ac:dyDescent="0.25">
      <c r="A48" s="14" t="s">
        <v>36</v>
      </c>
      <c r="B48" s="14" t="s">
        <v>47</v>
      </c>
      <c r="C48" s="14" t="s">
        <v>36</v>
      </c>
      <c r="D48" s="15" t="s">
        <v>91</v>
      </c>
      <c r="E48" s="16">
        <v>0</v>
      </c>
      <c r="F48" s="16">
        <v>0</v>
      </c>
      <c r="G48" s="16">
        <v>7203173</v>
      </c>
      <c r="H48" s="16">
        <v>0</v>
      </c>
      <c r="I48" s="16">
        <v>0</v>
      </c>
      <c r="J48" s="18"/>
      <c r="K48" s="17" t="s">
        <v>36</v>
      </c>
      <c r="L48" s="1"/>
    </row>
    <row r="49" spans="1:12" ht="15" customHeight="1" x14ac:dyDescent="0.25">
      <c r="A49" s="14" t="s">
        <v>92</v>
      </c>
      <c r="B49" s="14" t="s">
        <v>36</v>
      </c>
      <c r="C49" s="14" t="s">
        <v>36</v>
      </c>
      <c r="D49" s="15" t="s">
        <v>93</v>
      </c>
      <c r="E49" s="16">
        <v>35003377</v>
      </c>
      <c r="F49" s="16">
        <v>35003377</v>
      </c>
      <c r="G49" s="16">
        <v>29983461</v>
      </c>
      <c r="H49" s="16">
        <v>36473519</v>
      </c>
      <c r="I49" s="16">
        <v>36473519</v>
      </c>
      <c r="J49" s="18"/>
      <c r="K49" s="17" t="s">
        <v>36</v>
      </c>
      <c r="L49" s="1"/>
    </row>
    <row r="50" spans="1:12" ht="15" customHeight="1" x14ac:dyDescent="0.25">
      <c r="A50" s="14" t="s">
        <v>36</v>
      </c>
      <c r="B50" s="14" t="s">
        <v>50</v>
      </c>
      <c r="C50" s="14" t="s">
        <v>36</v>
      </c>
      <c r="D50" s="15" t="s">
        <v>60</v>
      </c>
      <c r="E50" s="16">
        <v>35003377</v>
      </c>
      <c r="F50" s="16">
        <v>35003377</v>
      </c>
      <c r="G50" s="16">
        <v>29983461</v>
      </c>
      <c r="H50" s="16">
        <v>36473519</v>
      </c>
      <c r="I50" s="16">
        <v>36473519</v>
      </c>
      <c r="J50" s="18"/>
      <c r="K50" s="17" t="s">
        <v>36</v>
      </c>
      <c r="L50" s="1"/>
    </row>
    <row r="51" spans="1:12" ht="15" customHeight="1" x14ac:dyDescent="0.25">
      <c r="A51" s="14" t="s">
        <v>36</v>
      </c>
      <c r="B51" s="14" t="s">
        <v>36</v>
      </c>
      <c r="C51" s="14" t="s">
        <v>54</v>
      </c>
      <c r="D51" s="15" t="s">
        <v>94</v>
      </c>
      <c r="E51" s="16">
        <v>35003377</v>
      </c>
      <c r="F51" s="16">
        <v>35003377</v>
      </c>
      <c r="G51" s="16">
        <v>29983461</v>
      </c>
      <c r="H51" s="16">
        <v>36473519</v>
      </c>
      <c r="I51" s="16">
        <v>36473519</v>
      </c>
      <c r="J51" s="18"/>
      <c r="K51" s="17" t="s">
        <v>36</v>
      </c>
      <c r="L51" s="1"/>
    </row>
    <row r="52" spans="1:12" ht="15" customHeight="1" x14ac:dyDescent="0.25">
      <c r="A52" s="14" t="s">
        <v>95</v>
      </c>
      <c r="B52" s="14" t="s">
        <v>36</v>
      </c>
      <c r="C52" s="14" t="s">
        <v>36</v>
      </c>
      <c r="D52" s="15" t="s">
        <v>96</v>
      </c>
      <c r="E52" s="16">
        <v>10</v>
      </c>
      <c r="F52" s="16">
        <v>17259308</v>
      </c>
      <c r="G52" s="16">
        <v>10995619</v>
      </c>
      <c r="H52" s="16">
        <v>10</v>
      </c>
      <c r="I52" s="16">
        <v>10</v>
      </c>
      <c r="J52" s="18"/>
      <c r="K52" s="17" t="s">
        <v>36</v>
      </c>
      <c r="L52" s="1"/>
    </row>
    <row r="53" spans="1:12" ht="15" customHeight="1" x14ac:dyDescent="0.25">
      <c r="A53" s="14" t="s">
        <v>36</v>
      </c>
      <c r="B53" s="14" t="s">
        <v>97</v>
      </c>
      <c r="C53" s="14" t="s">
        <v>36</v>
      </c>
      <c r="D53" s="15" t="s">
        <v>98</v>
      </c>
      <c r="E53" s="16">
        <v>10</v>
      </c>
      <c r="F53" s="16">
        <v>17259308</v>
      </c>
      <c r="G53" s="16">
        <v>10995619</v>
      </c>
      <c r="H53" s="16">
        <v>10</v>
      </c>
      <c r="I53" s="16">
        <v>10</v>
      </c>
      <c r="J53" s="18"/>
      <c r="K53" s="17" t="s">
        <v>36</v>
      </c>
      <c r="L53" s="1"/>
    </row>
    <row r="54" spans="1:12" ht="15" customHeight="1" x14ac:dyDescent="0.25">
      <c r="A54" s="21" t="s">
        <v>99</v>
      </c>
      <c r="B54" s="21" t="s">
        <v>36</v>
      </c>
      <c r="C54" s="21" t="s">
        <v>36</v>
      </c>
      <c r="D54" s="22" t="s">
        <v>100</v>
      </c>
      <c r="E54" s="23">
        <v>10</v>
      </c>
      <c r="F54" s="23">
        <v>10</v>
      </c>
      <c r="G54" s="23">
        <v>0</v>
      </c>
      <c r="H54" s="23">
        <v>10</v>
      </c>
      <c r="I54" s="23">
        <v>10</v>
      </c>
      <c r="J54" s="24"/>
      <c r="K54" s="25" t="s">
        <v>36</v>
      </c>
      <c r="L54" s="1"/>
    </row>
    <row r="55" spans="1:12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28" t="s">
        <v>101</v>
      </c>
      <c r="B56" s="29"/>
      <c r="C56" s="29"/>
      <c r="D56" s="29"/>
      <c r="E56" s="19">
        <v>450398482</v>
      </c>
      <c r="F56" s="19">
        <v>450398482</v>
      </c>
      <c r="G56" s="19">
        <v>272841880</v>
      </c>
      <c r="H56" s="19">
        <v>469315220</v>
      </c>
      <c r="I56" s="19">
        <v>487259515</v>
      </c>
      <c r="J56" s="19">
        <v>17944295</v>
      </c>
      <c r="K56" s="20">
        <v>3.8235058730888803E-2</v>
      </c>
      <c r="L56" s="1"/>
    </row>
    <row r="57" spans="1:12" ht="15" customHeight="1" x14ac:dyDescent="0.25">
      <c r="A57" s="30" t="s">
        <v>102</v>
      </c>
      <c r="B57" s="31"/>
      <c r="C57" s="31"/>
      <c r="D57" s="31"/>
      <c r="E57" s="31"/>
      <c r="F57" s="31"/>
      <c r="G57" s="31"/>
      <c r="H57" s="31"/>
      <c r="I57" s="31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6:D56"/>
    <mergeCell ref="A57:I57"/>
  </mergeCells>
  <pageMargins left="0.25" right="0.25" top="0.75" bottom="0.75" header="0.3" footer="0.3"/>
  <pageSetup paperSize="11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2024-09-27T22:06:45Z</dcterms:modified>
</cp:coreProperties>
</file>