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0F0F78E-38D4-4E03-8F83-9EFEB8FE7D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analitico'!$A$1:$K$58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J45" i="1"/>
  <c r="K45" i="1" s="1"/>
  <c r="J42" i="1"/>
  <c r="J41" i="1"/>
  <c r="J40" i="1"/>
  <c r="J38" i="1"/>
  <c r="J37" i="1"/>
  <c r="J36" i="1"/>
  <c r="J35" i="1"/>
  <c r="K35" i="1" s="1"/>
  <c r="J34" i="1"/>
  <c r="K34" i="1" s="1"/>
  <c r="J33" i="1"/>
  <c r="K33" i="1" s="1"/>
  <c r="J32" i="1"/>
  <c r="K32" i="1" s="1"/>
  <c r="J31" i="1"/>
  <c r="K31" i="1" s="1"/>
  <c r="J28" i="1"/>
  <c r="K28" i="1" s="1"/>
  <c r="J27" i="1"/>
  <c r="K27" i="1" s="1"/>
  <c r="J26" i="1"/>
  <c r="K26" i="1" s="1"/>
  <c r="J22" i="1"/>
  <c r="K22" i="1" s="1"/>
  <c r="J21" i="1"/>
  <c r="K21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<sst xmlns="http://schemas.openxmlformats.org/spreadsheetml/2006/main" count="241" uniqueCount="105">
  <si>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</si>
  <si>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</si>
  <si>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</si>
  <si>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</si>
  <si>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</si>
  <si>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EDUCACIÓN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</si>
  <si>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</si>
  <si>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09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</si>
  <si>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</si>
  <si>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EDUCACIÓN PARVULARIA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</si>
  <si>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</si>
  <si>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</si>
  <si>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</si>
  <si>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</si>
  <si>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</si>
  <si>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</si>
  <si>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</si>
  <si>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</si>
  <si>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</si>
  <si>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</si>
  <si>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</si>
  <si>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</si>
  <si>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</si>
  <si>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</si>
  <si>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</si>
  <si>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</si>
  <si>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</si>
  <si>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</si>
  <si>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</si>
  <si>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</si>
  <si>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</si>
  <si>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</si>
  <si>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</si>
  <si>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</si>
  <si>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</si>
  <si>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</si>
  <si>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</si>
  <si>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</si>
  <si>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</si>
  <si>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</si>
  <si>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</si>
  <si>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</si>
  <si>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007</t>
    </r>
  </si>
  <si>
    <r>
      <rPr>
        <sz val="10"/>
        <rFont val="Times New Roman"/>
      </rPr>
      <t>Ley N°20.595 y Sistema Chile Solidario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</si>
  <si>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</si>
  <si>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</si>
  <si>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</si>
  <si>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</si>
  <si>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</si>
  <si>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</si>
  <si>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</si>
  <si>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</si>
  <si>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</si>
  <si>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</si>
  <si>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</si>
  <si>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</si>
  <si>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</si>
  <si>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</si>
  <si>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</si>
  <si>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</si>
  <si>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</si>
  <si>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</si>
  <si>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</si>
  <si>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</si>
  <si>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</si>
  <si>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</si>
  <si>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</si>
  <si>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</si>
  <si>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</si>
  <si>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</si>
  <si>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</si>
  <si>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024</t>
    </r>
  </si>
  <si>
    <r>
      <rPr>
        <sz val="10"/>
        <rFont val="Times New Roman"/>
      </rPr>
      <t>Convenio Integra</t>
    </r>
  </si>
  <si>
    <r>
      <rPr>
        <sz val="10"/>
        <rFont val="Times New Roman"/>
      </rPr>
      <t>025</t>
    </r>
  </si>
  <si>
    <r>
      <rPr>
        <sz val="10"/>
        <rFont val="Times New Roman"/>
      </rPr>
      <t>Programas de Apoyo a la Educación Parvularia</t>
    </r>
  </si>
  <si>
    <r>
      <rPr>
        <sz val="10"/>
        <rFont val="Times New Roman"/>
      </rPr>
      <t>026</t>
    </r>
  </si>
  <si>
    <r>
      <rPr>
        <sz val="10"/>
        <rFont val="Times New Roman"/>
      </rPr>
      <t>Informática para Educación Parvularia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</si>
  <si>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</si>
  <si>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</si>
  <si>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</si>
  <si>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002</t>
    </r>
  </si>
  <si>
    <r>
      <rPr>
        <sz val="10"/>
        <rFont val="Times New Roman"/>
      </rPr>
      <t>Organización para la Cooperación y el Desarrollo Económico, OCDE.</t>
    </r>
  </si>
  <si>
    <r>
      <rPr>
        <sz val="10"/>
        <rFont val="Times New Roman"/>
      </rPr>
      <t>003</t>
    </r>
  </si>
  <si>
    <r>
      <rPr>
        <sz val="10"/>
        <rFont val="Times New Roman"/>
      </rPr>
      <t>Convenios con Organismos Internacionales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</si>
  <si>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</si>
  <si>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</si>
  <si>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</si>
  <si>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</si>
  <si>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</si>
  <si>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</si>
  <si>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</si>
  <si>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</si>
  <si>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</si>
  <si>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</si>
  <si>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</si>
  <si>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</si>
  <si>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</si>
  <si>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Convenio INTEGRA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</si>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</sst>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164" fontId="3" fillId="37" borderId="13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8"/>
  <sheetViews>
    <sheetView tabSelected="1" topLeftCell="A28" zoomScaleNormal="100" workbookViewId="0">
      <selection activeCell="E42" sqref="E4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28515625" customWidth="1"/>
    <col min="7" max="8" width="13.28515625" customWidth="1"/>
    <col min="9" max="9" width="14.855468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1"/>
    </row>
    <row r="2" spans="1:12" ht="17.100000000000001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1"/>
      <c r="K2" s="1"/>
      <c r="L2" s="1"/>
    </row>
    <row r="3" spans="1:12" ht="15" customHeight="1" x14ac:dyDescent="0.2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0" t="s">
        <v>4</v>
      </c>
      <c r="B5" s="31"/>
      <c r="C5" s="32" t="s">
        <v>5</v>
      </c>
      <c r="D5" s="33"/>
      <c r="E5" s="33"/>
      <c r="F5" s="3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4" t="s">
        <v>8</v>
      </c>
      <c r="B6" s="35"/>
      <c r="C6" s="36" t="s">
        <v>9</v>
      </c>
      <c r="D6" s="37"/>
      <c r="E6" s="37"/>
      <c r="F6" s="3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8" t="s">
        <v>12</v>
      </c>
      <c r="B7" s="39"/>
      <c r="C7" s="40" t="s">
        <v>9</v>
      </c>
      <c r="D7" s="41"/>
      <c r="E7" s="41"/>
      <c r="F7" s="41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2" t="s">
        <v>16</v>
      </c>
      <c r="B9" s="42" t="s">
        <v>17</v>
      </c>
      <c r="C9" s="42" t="s">
        <v>18</v>
      </c>
      <c r="D9" s="42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3"/>
      <c r="B10" s="43"/>
      <c r="C10" s="43"/>
      <c r="D10" s="43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44" t="s">
        <v>32</v>
      </c>
      <c r="K10" s="44" t="s">
        <v>33</v>
      </c>
      <c r="L10" s="1"/>
    </row>
    <row r="11" spans="1:12" ht="25.5" customHeight="1" x14ac:dyDescent="0.25">
      <c r="A11" s="43"/>
      <c r="B11" s="43"/>
      <c r="C11" s="43"/>
      <c r="D11" s="43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5"/>
      <c r="K11" s="45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422428142</v>
      </c>
      <c r="F12" s="12">
        <v>435416500</v>
      </c>
      <c r="G12" s="12">
        <v>310764365</v>
      </c>
      <c r="H12" s="12">
        <v>440170124</v>
      </c>
      <c r="I12" s="12">
        <v>445863515</v>
      </c>
      <c r="J12" s="12">
        <f>I12-H12</f>
        <v>5693391</v>
      </c>
      <c r="K12" s="13">
        <f>(J12/H12)</f>
        <v>1.2934523925117644E-2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2289438</v>
      </c>
      <c r="F13" s="16">
        <v>2289438</v>
      </c>
      <c r="G13" s="16">
        <v>32708</v>
      </c>
      <c r="H13" s="16">
        <v>2385594</v>
      </c>
      <c r="I13" s="16">
        <v>2325954</v>
      </c>
      <c r="J13" s="16">
        <f>I13-H13</f>
        <v>-59640</v>
      </c>
      <c r="K13" s="17">
        <f>(J13/H13)</f>
        <v>-2.5000062877421726E-2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2289438</v>
      </c>
      <c r="F14" s="16">
        <v>2289438</v>
      </c>
      <c r="G14" s="16">
        <v>32708</v>
      </c>
      <c r="H14" s="16">
        <v>2385594</v>
      </c>
      <c r="I14" s="16">
        <v>2325954</v>
      </c>
      <c r="J14" s="16">
        <f>I14-H14</f>
        <v>-59640</v>
      </c>
      <c r="K14" s="17">
        <f>(J14/H14)</f>
        <v>-2.5000062877421726E-2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2289428</v>
      </c>
      <c r="F15" s="16">
        <v>2289428</v>
      </c>
      <c r="G15" s="16">
        <v>0</v>
      </c>
      <c r="H15" s="16">
        <v>2385584</v>
      </c>
      <c r="I15" s="16">
        <v>2325944</v>
      </c>
      <c r="J15" s="16">
        <f>I15-H15</f>
        <v>-59640</v>
      </c>
      <c r="K15" s="17">
        <f>(J15/H15)</f>
        <v>-2.5000167673827456E-2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44</v>
      </c>
      <c r="D16" s="15" t="s">
        <v>45</v>
      </c>
      <c r="E16" s="16">
        <v>10</v>
      </c>
      <c r="F16" s="16">
        <v>10</v>
      </c>
      <c r="G16" s="16">
        <v>32708</v>
      </c>
      <c r="H16" s="16">
        <v>10</v>
      </c>
      <c r="I16" s="16">
        <v>10</v>
      </c>
      <c r="J16" s="18"/>
      <c r="K16" s="17" t="s">
        <v>36</v>
      </c>
      <c r="L16" s="1"/>
    </row>
    <row r="17" spans="1:12" ht="15" customHeight="1" x14ac:dyDescent="0.25">
      <c r="A17" s="14" t="s">
        <v>46</v>
      </c>
      <c r="B17" s="14" t="s">
        <v>36</v>
      </c>
      <c r="C17" s="14" t="s">
        <v>36</v>
      </c>
      <c r="D17" s="15" t="s">
        <v>47</v>
      </c>
      <c r="E17" s="16">
        <v>138086</v>
      </c>
      <c r="F17" s="16">
        <v>138086</v>
      </c>
      <c r="G17" s="16">
        <v>158319</v>
      </c>
      <c r="H17" s="16">
        <v>143885</v>
      </c>
      <c r="I17" s="16">
        <v>143885</v>
      </c>
      <c r="J17" s="18"/>
      <c r="K17" s="17" t="s">
        <v>36</v>
      </c>
      <c r="L17" s="1"/>
    </row>
    <row r="18" spans="1:12" ht="15" customHeight="1" x14ac:dyDescent="0.25">
      <c r="A18" s="14" t="s">
        <v>36</v>
      </c>
      <c r="B18" s="14" t="s">
        <v>14</v>
      </c>
      <c r="C18" s="14" t="s">
        <v>36</v>
      </c>
      <c r="D18" s="15" t="s">
        <v>48</v>
      </c>
      <c r="E18" s="16">
        <v>10</v>
      </c>
      <c r="F18" s="16">
        <v>10</v>
      </c>
      <c r="G18" s="16">
        <v>82595</v>
      </c>
      <c r="H18" s="16">
        <v>10</v>
      </c>
      <c r="I18" s="16">
        <v>10</v>
      </c>
      <c r="J18" s="18"/>
      <c r="K18" s="17" t="s">
        <v>36</v>
      </c>
      <c r="L18" s="1"/>
    </row>
    <row r="19" spans="1:12" ht="15" customHeight="1" x14ac:dyDescent="0.25">
      <c r="A19" s="14" t="s">
        <v>36</v>
      </c>
      <c r="B19" s="14" t="s">
        <v>40</v>
      </c>
      <c r="C19" s="14" t="s">
        <v>36</v>
      </c>
      <c r="D19" s="15" t="s">
        <v>49</v>
      </c>
      <c r="E19" s="16">
        <v>0</v>
      </c>
      <c r="F19" s="16">
        <v>0</v>
      </c>
      <c r="G19" s="16">
        <v>4</v>
      </c>
      <c r="H19" s="16">
        <v>0</v>
      </c>
      <c r="I19" s="16">
        <v>0</v>
      </c>
      <c r="J19" s="18"/>
      <c r="K19" s="17" t="s">
        <v>36</v>
      </c>
      <c r="L19" s="1"/>
    </row>
    <row r="20" spans="1:12" ht="15" customHeight="1" x14ac:dyDescent="0.25">
      <c r="A20" s="14" t="s">
        <v>36</v>
      </c>
      <c r="B20" s="14" t="s">
        <v>50</v>
      </c>
      <c r="C20" s="14" t="s">
        <v>36</v>
      </c>
      <c r="D20" s="15" t="s">
        <v>51</v>
      </c>
      <c r="E20" s="16">
        <v>138076</v>
      </c>
      <c r="F20" s="16">
        <v>138076</v>
      </c>
      <c r="G20" s="16">
        <v>75720</v>
      </c>
      <c r="H20" s="16">
        <v>143875</v>
      </c>
      <c r="I20" s="16">
        <v>143875</v>
      </c>
      <c r="J20" s="18"/>
      <c r="K20" s="17" t="s">
        <v>36</v>
      </c>
      <c r="L20" s="1"/>
    </row>
    <row r="21" spans="1:12" ht="15" customHeight="1" x14ac:dyDescent="0.25">
      <c r="A21" s="14" t="s">
        <v>7</v>
      </c>
      <c r="B21" s="14" t="s">
        <v>36</v>
      </c>
      <c r="C21" s="14" t="s">
        <v>36</v>
      </c>
      <c r="D21" s="15" t="s">
        <v>52</v>
      </c>
      <c r="E21" s="16">
        <v>420000598</v>
      </c>
      <c r="F21" s="16">
        <v>420562662</v>
      </c>
      <c r="G21" s="16">
        <v>310423381</v>
      </c>
      <c r="H21" s="16">
        <v>437640625</v>
      </c>
      <c r="I21" s="16">
        <v>443393656</v>
      </c>
      <c r="J21" s="16">
        <f>I21-H21</f>
        <v>5753031</v>
      </c>
      <c r="K21" s="17">
        <f>(J21/H21)</f>
        <v>1.3145559784355028E-2</v>
      </c>
      <c r="L21" s="1"/>
    </row>
    <row r="22" spans="1:12" ht="15" customHeight="1" x14ac:dyDescent="0.25">
      <c r="A22" s="14" t="s">
        <v>36</v>
      </c>
      <c r="B22" s="14" t="s">
        <v>14</v>
      </c>
      <c r="C22" s="14" t="s">
        <v>36</v>
      </c>
      <c r="D22" s="15" t="s">
        <v>53</v>
      </c>
      <c r="E22" s="16">
        <v>420000598</v>
      </c>
      <c r="F22" s="16">
        <v>420562662</v>
      </c>
      <c r="G22" s="16">
        <v>310423381</v>
      </c>
      <c r="H22" s="16">
        <v>437640625</v>
      </c>
      <c r="I22" s="16">
        <v>443393656</v>
      </c>
      <c r="J22" s="16">
        <f>I22-H22</f>
        <v>5753031</v>
      </c>
      <c r="K22" s="17">
        <f>(J22/H22)</f>
        <v>1.3145559784355028E-2</v>
      </c>
      <c r="L22" s="1"/>
    </row>
    <row r="23" spans="1:12" ht="15" customHeight="1" x14ac:dyDescent="0.25">
      <c r="A23" s="14" t="s">
        <v>54</v>
      </c>
      <c r="B23" s="14" t="s">
        <v>36</v>
      </c>
      <c r="C23" s="14" t="s">
        <v>36</v>
      </c>
      <c r="D23" s="15" t="s">
        <v>55</v>
      </c>
      <c r="E23" s="16">
        <v>0</v>
      </c>
      <c r="F23" s="16">
        <v>0</v>
      </c>
      <c r="G23" s="16">
        <v>149957</v>
      </c>
      <c r="H23" s="16">
        <v>0</v>
      </c>
      <c r="I23" s="16">
        <v>0</v>
      </c>
      <c r="J23" s="18"/>
      <c r="K23" s="17" t="s">
        <v>36</v>
      </c>
      <c r="L23" s="1"/>
    </row>
    <row r="24" spans="1:12" ht="15" customHeight="1" x14ac:dyDescent="0.25">
      <c r="A24" s="14" t="s">
        <v>36</v>
      </c>
      <c r="B24" s="14" t="s">
        <v>56</v>
      </c>
      <c r="C24" s="14" t="s">
        <v>36</v>
      </c>
      <c r="D24" s="15" t="s">
        <v>57</v>
      </c>
      <c r="E24" s="16">
        <v>0</v>
      </c>
      <c r="F24" s="16">
        <v>0</v>
      </c>
      <c r="G24" s="16">
        <v>149957</v>
      </c>
      <c r="H24" s="16">
        <v>0</v>
      </c>
      <c r="I24" s="16">
        <v>0</v>
      </c>
      <c r="J24" s="18"/>
      <c r="K24" s="17" t="s">
        <v>36</v>
      </c>
      <c r="L24" s="1"/>
    </row>
    <row r="25" spans="1:12" ht="15" customHeight="1" x14ac:dyDescent="0.25">
      <c r="A25" s="14" t="s">
        <v>58</v>
      </c>
      <c r="B25" s="14" t="s">
        <v>36</v>
      </c>
      <c r="C25" s="14" t="s">
        <v>36</v>
      </c>
      <c r="D25" s="15" t="s">
        <v>59</v>
      </c>
      <c r="E25" s="16">
        <v>20</v>
      </c>
      <c r="F25" s="16">
        <v>12426314</v>
      </c>
      <c r="G25" s="16">
        <v>0</v>
      </c>
      <c r="H25" s="16">
        <v>20</v>
      </c>
      <c r="I25" s="16">
        <v>20</v>
      </c>
      <c r="J25" s="18"/>
      <c r="K25" s="17" t="s">
        <v>36</v>
      </c>
      <c r="L25" s="1"/>
    </row>
    <row r="26" spans="1:12" ht="15" customHeight="1" x14ac:dyDescent="0.25">
      <c r="A26" s="10" t="s">
        <v>36</v>
      </c>
      <c r="B26" s="10" t="s">
        <v>36</v>
      </c>
      <c r="C26" s="10" t="s">
        <v>36</v>
      </c>
      <c r="D26" s="11" t="s">
        <v>60</v>
      </c>
      <c r="E26" s="12">
        <v>422428142</v>
      </c>
      <c r="F26" s="12">
        <v>435416500</v>
      </c>
      <c r="G26" s="12">
        <v>322850571</v>
      </c>
      <c r="H26" s="12">
        <v>440170124</v>
      </c>
      <c r="I26" s="12">
        <v>445863515</v>
      </c>
      <c r="J26" s="12">
        <f>I26-H26</f>
        <v>5693391</v>
      </c>
      <c r="K26" s="13">
        <f>(J26/H26)</f>
        <v>1.2934523925117644E-2</v>
      </c>
      <c r="L26" s="1"/>
    </row>
    <row r="27" spans="1:12" ht="15" customHeight="1" x14ac:dyDescent="0.25">
      <c r="A27" s="14" t="s">
        <v>61</v>
      </c>
      <c r="B27" s="14" t="s">
        <v>36</v>
      </c>
      <c r="C27" s="14" t="s">
        <v>36</v>
      </c>
      <c r="D27" s="15" t="s">
        <v>62</v>
      </c>
      <c r="E27" s="16">
        <v>4741520</v>
      </c>
      <c r="F27" s="16">
        <v>4681759</v>
      </c>
      <c r="G27" s="16">
        <v>2833203</v>
      </c>
      <c r="H27" s="16">
        <v>4940664</v>
      </c>
      <c r="I27" s="16">
        <v>5118142</v>
      </c>
      <c r="J27" s="16">
        <f>I27-H27</f>
        <v>177478</v>
      </c>
      <c r="K27" s="17">
        <f>(J27/H27)</f>
        <v>3.5921892280066002E-2</v>
      </c>
      <c r="L27" s="1"/>
    </row>
    <row r="28" spans="1:12" ht="15" customHeight="1" x14ac:dyDescent="0.25">
      <c r="A28" s="14" t="s">
        <v>63</v>
      </c>
      <c r="B28" s="14" t="s">
        <v>36</v>
      </c>
      <c r="C28" s="14" t="s">
        <v>36</v>
      </c>
      <c r="D28" s="15" t="s">
        <v>64</v>
      </c>
      <c r="E28" s="16">
        <v>1004198</v>
      </c>
      <c r="F28" s="16">
        <v>1004198</v>
      </c>
      <c r="G28" s="16">
        <v>499763</v>
      </c>
      <c r="H28" s="16">
        <v>1046375</v>
      </c>
      <c r="I28" s="16">
        <v>943114</v>
      </c>
      <c r="J28" s="16">
        <f>I28-H28</f>
        <v>-103261</v>
      </c>
      <c r="K28" s="17">
        <f>(J28/H28)</f>
        <v>-9.8684506032732044E-2</v>
      </c>
      <c r="L28" s="1"/>
    </row>
    <row r="29" spans="1:12" ht="15" customHeight="1" x14ac:dyDescent="0.25">
      <c r="A29" s="14" t="s">
        <v>65</v>
      </c>
      <c r="B29" s="14" t="s">
        <v>36</v>
      </c>
      <c r="C29" s="14" t="s">
        <v>36</v>
      </c>
      <c r="D29" s="15" t="s">
        <v>66</v>
      </c>
      <c r="E29" s="16">
        <v>0</v>
      </c>
      <c r="F29" s="16">
        <v>0</v>
      </c>
      <c r="G29" s="16">
        <v>9255</v>
      </c>
      <c r="H29" s="16">
        <v>0</v>
      </c>
      <c r="I29" s="16">
        <v>0</v>
      </c>
      <c r="J29" s="18"/>
      <c r="K29" s="17" t="s">
        <v>36</v>
      </c>
      <c r="L29" s="1"/>
    </row>
    <row r="30" spans="1:12" ht="21.75" customHeight="1" x14ac:dyDescent="0.25">
      <c r="A30" s="21" t="s">
        <v>36</v>
      </c>
      <c r="B30" s="21" t="s">
        <v>67</v>
      </c>
      <c r="C30" s="21" t="s">
        <v>36</v>
      </c>
      <c r="D30" s="22" t="s">
        <v>68</v>
      </c>
      <c r="E30" s="23">
        <v>0</v>
      </c>
      <c r="F30" s="23">
        <v>0</v>
      </c>
      <c r="G30" s="23">
        <v>9255</v>
      </c>
      <c r="H30" s="23">
        <v>0</v>
      </c>
      <c r="I30" s="23">
        <v>0</v>
      </c>
      <c r="J30" s="24"/>
      <c r="K30" s="25" t="s">
        <v>36</v>
      </c>
      <c r="L30" s="1"/>
    </row>
    <row r="31" spans="1:12" ht="15" customHeight="1" x14ac:dyDescent="0.25">
      <c r="A31" s="14" t="s">
        <v>69</v>
      </c>
      <c r="B31" s="14" t="s">
        <v>36</v>
      </c>
      <c r="C31" s="14" t="s">
        <v>36</v>
      </c>
      <c r="D31" s="15" t="s">
        <v>39</v>
      </c>
      <c r="E31" s="16">
        <v>396993172</v>
      </c>
      <c r="F31" s="16">
        <v>397039619</v>
      </c>
      <c r="G31" s="16">
        <v>293145944</v>
      </c>
      <c r="H31" s="16">
        <v>413666886</v>
      </c>
      <c r="I31" s="16">
        <v>420616587</v>
      </c>
      <c r="J31" s="16">
        <f t="shared" ref="J31:J38" si="0">I31-H31</f>
        <v>6949701</v>
      </c>
      <c r="K31" s="17">
        <f>(J31/H31)</f>
        <v>1.6800235250157298E-2</v>
      </c>
      <c r="L31" s="1"/>
    </row>
    <row r="32" spans="1:12" ht="15" customHeight="1" x14ac:dyDescent="0.25">
      <c r="A32" s="14" t="s">
        <v>36</v>
      </c>
      <c r="B32" s="14" t="s">
        <v>14</v>
      </c>
      <c r="C32" s="14" t="s">
        <v>36</v>
      </c>
      <c r="D32" s="15" t="s">
        <v>70</v>
      </c>
      <c r="E32" s="16">
        <v>396993172</v>
      </c>
      <c r="F32" s="16">
        <v>396993172</v>
      </c>
      <c r="G32" s="16">
        <v>293145944</v>
      </c>
      <c r="H32" s="16">
        <v>413666886</v>
      </c>
      <c r="I32" s="16">
        <v>419774699</v>
      </c>
      <c r="J32" s="16">
        <f t="shared" si="0"/>
        <v>6107813</v>
      </c>
      <c r="K32" s="17">
        <f>(J32/H32)</f>
        <v>1.476505180064135E-2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71</v>
      </c>
      <c r="D33" s="15" t="s">
        <v>72</v>
      </c>
      <c r="E33" s="16">
        <v>396391630</v>
      </c>
      <c r="F33" s="16">
        <v>396391630</v>
      </c>
      <c r="G33" s="16">
        <v>293110763</v>
      </c>
      <c r="H33" s="16">
        <v>413040079</v>
      </c>
      <c r="I33" s="16">
        <v>419774699</v>
      </c>
      <c r="J33" s="16">
        <f t="shared" si="0"/>
        <v>6734620</v>
      </c>
      <c r="K33" s="17">
        <f>(J33/H33)</f>
        <v>1.6305003660431704E-2</v>
      </c>
      <c r="L33" s="1"/>
    </row>
    <row r="34" spans="1:12" ht="15" customHeight="1" x14ac:dyDescent="0.25">
      <c r="A34" s="14" t="s">
        <v>36</v>
      </c>
      <c r="B34" s="14" t="s">
        <v>36</v>
      </c>
      <c r="C34" s="14" t="s">
        <v>73</v>
      </c>
      <c r="D34" s="15" t="s">
        <v>74</v>
      </c>
      <c r="E34" s="16">
        <v>352935</v>
      </c>
      <c r="F34" s="16">
        <v>352935</v>
      </c>
      <c r="G34" s="16">
        <v>9000</v>
      </c>
      <c r="H34" s="16">
        <v>367758</v>
      </c>
      <c r="I34" s="16">
        <v>0</v>
      </c>
      <c r="J34" s="16">
        <f t="shared" si="0"/>
        <v>-367758</v>
      </c>
      <c r="K34" s="17">
        <f>(J34/H34)</f>
        <v>-1</v>
      </c>
      <c r="L34" s="1"/>
    </row>
    <row r="35" spans="1:12" ht="15" customHeight="1" x14ac:dyDescent="0.25">
      <c r="A35" s="14" t="s">
        <v>36</v>
      </c>
      <c r="B35" s="14" t="s">
        <v>36</v>
      </c>
      <c r="C35" s="14" t="s">
        <v>75</v>
      </c>
      <c r="D35" s="15" t="s">
        <v>76</v>
      </c>
      <c r="E35" s="16">
        <v>248607</v>
      </c>
      <c r="F35" s="16">
        <v>248607</v>
      </c>
      <c r="G35" s="16">
        <v>26181</v>
      </c>
      <c r="H35" s="16">
        <v>259049</v>
      </c>
      <c r="I35" s="16">
        <v>0</v>
      </c>
      <c r="J35" s="16">
        <f t="shared" si="0"/>
        <v>-259049</v>
      </c>
      <c r="K35" s="17">
        <f>(J35/H35)</f>
        <v>-1</v>
      </c>
      <c r="L35" s="1"/>
    </row>
    <row r="36" spans="1:12" ht="15" customHeight="1" x14ac:dyDescent="0.25">
      <c r="A36" s="14" t="s">
        <v>36</v>
      </c>
      <c r="B36" s="14" t="s">
        <v>67</v>
      </c>
      <c r="C36" s="14" t="s">
        <v>36</v>
      </c>
      <c r="D36" s="15" t="s">
        <v>77</v>
      </c>
      <c r="E36" s="16">
        <v>0</v>
      </c>
      <c r="F36" s="16">
        <v>0</v>
      </c>
      <c r="G36" s="16">
        <v>0</v>
      </c>
      <c r="H36" s="16">
        <v>0</v>
      </c>
      <c r="I36" s="16">
        <v>378178</v>
      </c>
      <c r="J36" s="16">
        <f t="shared" si="0"/>
        <v>378178</v>
      </c>
      <c r="K36" s="17" t="s">
        <v>36</v>
      </c>
      <c r="L36" s="1"/>
    </row>
    <row r="37" spans="1:12" ht="15" customHeight="1" x14ac:dyDescent="0.25">
      <c r="A37" s="14" t="s">
        <v>36</v>
      </c>
      <c r="B37" s="14" t="s">
        <v>36</v>
      </c>
      <c r="C37" s="14" t="s">
        <v>73</v>
      </c>
      <c r="D37" s="15" t="s">
        <v>74</v>
      </c>
      <c r="E37" s="16">
        <v>0</v>
      </c>
      <c r="F37" s="16">
        <v>0</v>
      </c>
      <c r="G37" s="16">
        <v>0</v>
      </c>
      <c r="H37" s="16">
        <v>0</v>
      </c>
      <c r="I37" s="16">
        <v>378178</v>
      </c>
      <c r="J37" s="16">
        <f t="shared" si="0"/>
        <v>378178</v>
      </c>
      <c r="K37" s="17" t="s">
        <v>36</v>
      </c>
      <c r="L37" s="1"/>
    </row>
    <row r="38" spans="1:12" ht="15" customHeight="1" x14ac:dyDescent="0.25">
      <c r="A38" s="14" t="s">
        <v>36</v>
      </c>
      <c r="B38" s="14" t="s">
        <v>78</v>
      </c>
      <c r="C38" s="14" t="s">
        <v>36</v>
      </c>
      <c r="D38" s="15" t="s">
        <v>79</v>
      </c>
      <c r="E38" s="16">
        <v>0</v>
      </c>
      <c r="F38" s="16">
        <v>46447</v>
      </c>
      <c r="G38" s="16">
        <v>0</v>
      </c>
      <c r="H38" s="16">
        <v>0</v>
      </c>
      <c r="I38" s="16">
        <v>160488</v>
      </c>
      <c r="J38" s="16">
        <f t="shared" si="0"/>
        <v>160488</v>
      </c>
      <c r="K38" s="17" t="s">
        <v>36</v>
      </c>
      <c r="L38" s="1"/>
    </row>
    <row r="39" spans="1:12" ht="27" customHeight="1" x14ac:dyDescent="0.25">
      <c r="A39" s="14" t="s">
        <v>36</v>
      </c>
      <c r="B39" s="14" t="s">
        <v>36</v>
      </c>
      <c r="C39" s="14" t="s">
        <v>80</v>
      </c>
      <c r="D39" s="15" t="s">
        <v>81</v>
      </c>
      <c r="E39" s="16">
        <v>0</v>
      </c>
      <c r="F39" s="16">
        <v>46447</v>
      </c>
      <c r="G39" s="16">
        <v>0</v>
      </c>
      <c r="H39" s="16">
        <v>0</v>
      </c>
      <c r="I39" s="16">
        <v>0</v>
      </c>
      <c r="J39" s="18"/>
      <c r="K39" s="17" t="s">
        <v>36</v>
      </c>
      <c r="L39" s="1"/>
    </row>
    <row r="40" spans="1:12" ht="15" customHeight="1" x14ac:dyDescent="0.25">
      <c r="A40" s="14" t="s">
        <v>36</v>
      </c>
      <c r="B40" s="14" t="s">
        <v>36</v>
      </c>
      <c r="C40" s="14" t="s">
        <v>82</v>
      </c>
      <c r="D40" s="15" t="s">
        <v>83</v>
      </c>
      <c r="E40" s="16">
        <v>0</v>
      </c>
      <c r="F40" s="16">
        <v>0</v>
      </c>
      <c r="G40" s="16">
        <v>0</v>
      </c>
      <c r="H40" s="16">
        <v>0</v>
      </c>
      <c r="I40" s="16">
        <v>160488</v>
      </c>
      <c r="J40" s="16">
        <f>I40-H40</f>
        <v>160488</v>
      </c>
      <c r="K40" s="17" t="s">
        <v>36</v>
      </c>
      <c r="L40" s="1"/>
    </row>
    <row r="41" spans="1:12" ht="15" customHeight="1" x14ac:dyDescent="0.25">
      <c r="A41" s="14" t="s">
        <v>36</v>
      </c>
      <c r="B41" s="14" t="s">
        <v>7</v>
      </c>
      <c r="C41" s="14" t="s">
        <v>36</v>
      </c>
      <c r="D41" s="15" t="s">
        <v>84</v>
      </c>
      <c r="E41" s="16">
        <v>0</v>
      </c>
      <c r="F41" s="16">
        <v>0</v>
      </c>
      <c r="G41" s="16">
        <v>0</v>
      </c>
      <c r="H41" s="16">
        <v>0</v>
      </c>
      <c r="I41" s="16">
        <v>303222</v>
      </c>
      <c r="J41" s="16">
        <f>I41-H41</f>
        <v>303222</v>
      </c>
      <c r="K41" s="17" t="s">
        <v>36</v>
      </c>
      <c r="L41" s="1"/>
    </row>
    <row r="42" spans="1:12" ht="15" customHeight="1" x14ac:dyDescent="0.25">
      <c r="A42" s="14" t="s">
        <v>36</v>
      </c>
      <c r="B42" s="14" t="s">
        <v>36</v>
      </c>
      <c r="C42" s="14" t="s">
        <v>75</v>
      </c>
      <c r="D42" s="15" t="s">
        <v>76</v>
      </c>
      <c r="E42" s="16">
        <v>0</v>
      </c>
      <c r="F42" s="16">
        <v>0</v>
      </c>
      <c r="G42" s="16">
        <v>0</v>
      </c>
      <c r="H42" s="16">
        <v>0</v>
      </c>
      <c r="I42" s="16">
        <v>303222</v>
      </c>
      <c r="J42" s="16">
        <f>I42-H42</f>
        <v>303222</v>
      </c>
      <c r="K42" s="17" t="s">
        <v>36</v>
      </c>
      <c r="L42" s="1"/>
    </row>
    <row r="43" spans="1:12" ht="15" customHeight="1" x14ac:dyDescent="0.25">
      <c r="A43" s="14" t="s">
        <v>85</v>
      </c>
      <c r="B43" s="14" t="s">
        <v>36</v>
      </c>
      <c r="C43" s="14" t="s">
        <v>36</v>
      </c>
      <c r="D43" s="15" t="s">
        <v>86</v>
      </c>
      <c r="E43" s="16">
        <v>20</v>
      </c>
      <c r="F43" s="16">
        <v>20</v>
      </c>
      <c r="G43" s="16">
        <v>0</v>
      </c>
      <c r="H43" s="16">
        <v>20</v>
      </c>
      <c r="I43" s="16">
        <v>20</v>
      </c>
      <c r="J43" s="18"/>
      <c r="K43" s="17" t="s">
        <v>36</v>
      </c>
      <c r="L43" s="1"/>
    </row>
    <row r="44" spans="1:12" ht="15" customHeight="1" x14ac:dyDescent="0.25">
      <c r="A44" s="14" t="s">
        <v>36</v>
      </c>
      <c r="B44" s="14" t="s">
        <v>50</v>
      </c>
      <c r="C44" s="14" t="s">
        <v>36</v>
      </c>
      <c r="D44" s="15" t="s">
        <v>87</v>
      </c>
      <c r="E44" s="16">
        <v>20</v>
      </c>
      <c r="F44" s="16">
        <v>20</v>
      </c>
      <c r="G44" s="16">
        <v>0</v>
      </c>
      <c r="H44" s="16">
        <v>20</v>
      </c>
      <c r="I44" s="16">
        <v>20</v>
      </c>
      <c r="J44" s="18"/>
      <c r="K44" s="17" t="s">
        <v>36</v>
      </c>
      <c r="L44" s="1"/>
    </row>
    <row r="45" spans="1:12" ht="15" customHeight="1" x14ac:dyDescent="0.25">
      <c r="A45" s="14" t="s">
        <v>88</v>
      </c>
      <c r="B45" s="14" t="s">
        <v>36</v>
      </c>
      <c r="C45" s="14" t="s">
        <v>36</v>
      </c>
      <c r="D45" s="15" t="s">
        <v>89</v>
      </c>
      <c r="E45" s="16">
        <v>70209</v>
      </c>
      <c r="F45" s="16">
        <v>70209</v>
      </c>
      <c r="G45" s="16">
        <v>6498</v>
      </c>
      <c r="H45" s="16">
        <v>73158</v>
      </c>
      <c r="I45" s="16">
        <v>93848</v>
      </c>
      <c r="J45" s="16">
        <f t="shared" ref="J45:J52" si="1">I45-H45</f>
        <v>20690</v>
      </c>
      <c r="K45" s="17">
        <f>(J45/H45)</f>
        <v>0.28281254271576589</v>
      </c>
      <c r="L45" s="1"/>
    </row>
    <row r="46" spans="1:12" ht="15" customHeight="1" x14ac:dyDescent="0.25">
      <c r="A46" s="14" t="s">
        <v>36</v>
      </c>
      <c r="B46" s="14" t="s">
        <v>67</v>
      </c>
      <c r="C46" s="14" t="s">
        <v>36</v>
      </c>
      <c r="D46" s="15" t="s">
        <v>90</v>
      </c>
      <c r="E46" s="16">
        <v>0</v>
      </c>
      <c r="F46" s="16">
        <v>0</v>
      </c>
      <c r="G46" s="16">
        <v>0</v>
      </c>
      <c r="H46" s="16">
        <v>0</v>
      </c>
      <c r="I46" s="16">
        <v>30932</v>
      </c>
      <c r="J46" s="16">
        <f t="shared" si="1"/>
        <v>30932</v>
      </c>
      <c r="K46" s="17" t="s">
        <v>36</v>
      </c>
      <c r="L46" s="1"/>
    </row>
    <row r="47" spans="1:12" ht="15" customHeight="1" x14ac:dyDescent="0.25">
      <c r="A47" s="14" t="s">
        <v>36</v>
      </c>
      <c r="B47" s="14" t="s">
        <v>38</v>
      </c>
      <c r="C47" s="14" t="s">
        <v>36</v>
      </c>
      <c r="D47" s="15" t="s">
        <v>91</v>
      </c>
      <c r="E47" s="16">
        <v>17802</v>
      </c>
      <c r="F47" s="16">
        <v>17802</v>
      </c>
      <c r="G47" s="16">
        <v>1131</v>
      </c>
      <c r="H47" s="16">
        <v>18550</v>
      </c>
      <c r="I47" s="16">
        <v>2084</v>
      </c>
      <c r="J47" s="16">
        <f t="shared" si="1"/>
        <v>-16466</v>
      </c>
      <c r="K47" s="17">
        <f t="shared" ref="K47:K52" si="2">(J47/H47)</f>
        <v>-0.88765498652291108</v>
      </c>
      <c r="L47" s="1"/>
    </row>
    <row r="48" spans="1:12" ht="15" customHeight="1" x14ac:dyDescent="0.25">
      <c r="A48" s="14" t="s">
        <v>36</v>
      </c>
      <c r="B48" s="14" t="s">
        <v>92</v>
      </c>
      <c r="C48" s="14" t="s">
        <v>36</v>
      </c>
      <c r="D48" s="15" t="s">
        <v>93</v>
      </c>
      <c r="E48" s="16">
        <v>2070</v>
      </c>
      <c r="F48" s="16">
        <v>2070</v>
      </c>
      <c r="G48" s="16">
        <v>1822</v>
      </c>
      <c r="H48" s="16">
        <v>2157</v>
      </c>
      <c r="I48" s="16">
        <v>1146</v>
      </c>
      <c r="J48" s="16">
        <f t="shared" si="1"/>
        <v>-1011</v>
      </c>
      <c r="K48" s="17">
        <f t="shared" si="2"/>
        <v>-0.46870653685674546</v>
      </c>
      <c r="L48" s="1"/>
    </row>
    <row r="49" spans="1:12" ht="15" customHeight="1" x14ac:dyDescent="0.25">
      <c r="A49" s="14" t="s">
        <v>36</v>
      </c>
      <c r="B49" s="14" t="s">
        <v>78</v>
      </c>
      <c r="C49" s="14" t="s">
        <v>36</v>
      </c>
      <c r="D49" s="15" t="s">
        <v>94</v>
      </c>
      <c r="E49" s="16">
        <v>50337</v>
      </c>
      <c r="F49" s="16">
        <v>50337</v>
      </c>
      <c r="G49" s="16">
        <v>3545</v>
      </c>
      <c r="H49" s="16">
        <v>52451</v>
      </c>
      <c r="I49" s="16">
        <v>59686</v>
      </c>
      <c r="J49" s="16">
        <f t="shared" si="1"/>
        <v>7235</v>
      </c>
      <c r="K49" s="17">
        <f t="shared" si="2"/>
        <v>0.13793826619130237</v>
      </c>
      <c r="L49" s="1"/>
    </row>
    <row r="50" spans="1:12" ht="15" customHeight="1" x14ac:dyDescent="0.25">
      <c r="A50" s="14" t="s">
        <v>95</v>
      </c>
      <c r="B50" s="14" t="s">
        <v>36</v>
      </c>
      <c r="C50" s="14" t="s">
        <v>36</v>
      </c>
      <c r="D50" s="15" t="s">
        <v>96</v>
      </c>
      <c r="E50" s="16">
        <v>19619003</v>
      </c>
      <c r="F50" s="16">
        <v>19619003</v>
      </c>
      <c r="G50" s="16">
        <v>13354227</v>
      </c>
      <c r="H50" s="16">
        <v>20443001</v>
      </c>
      <c r="I50" s="16">
        <v>19091784</v>
      </c>
      <c r="J50" s="16">
        <f t="shared" si="1"/>
        <v>-1351217</v>
      </c>
      <c r="K50" s="17">
        <f t="shared" si="2"/>
        <v>-6.6096802519356138E-2</v>
      </c>
      <c r="L50" s="1"/>
    </row>
    <row r="51" spans="1:12" ht="15" customHeight="1" x14ac:dyDescent="0.25">
      <c r="A51" s="14" t="s">
        <v>36</v>
      </c>
      <c r="B51" s="14" t="s">
        <v>14</v>
      </c>
      <c r="C51" s="14" t="s">
        <v>36</v>
      </c>
      <c r="D51" s="15" t="s">
        <v>70</v>
      </c>
      <c r="E51" s="16">
        <v>19619003</v>
      </c>
      <c r="F51" s="16">
        <v>19619003</v>
      </c>
      <c r="G51" s="16">
        <v>13354227</v>
      </c>
      <c r="H51" s="16">
        <v>20443001</v>
      </c>
      <c r="I51" s="16">
        <v>19091784</v>
      </c>
      <c r="J51" s="16">
        <f t="shared" si="1"/>
        <v>-1351217</v>
      </c>
      <c r="K51" s="17">
        <f t="shared" si="2"/>
        <v>-6.6096802519356138E-2</v>
      </c>
      <c r="L51" s="1"/>
    </row>
    <row r="52" spans="1:12" ht="15" customHeight="1" x14ac:dyDescent="0.25">
      <c r="A52" s="14" t="s">
        <v>36</v>
      </c>
      <c r="B52" s="14" t="s">
        <v>36</v>
      </c>
      <c r="C52" s="14" t="s">
        <v>71</v>
      </c>
      <c r="D52" s="15" t="s">
        <v>97</v>
      </c>
      <c r="E52" s="16">
        <v>19619003</v>
      </c>
      <c r="F52" s="16">
        <v>19619003</v>
      </c>
      <c r="G52" s="16">
        <v>13354227</v>
      </c>
      <c r="H52" s="16">
        <v>20443001</v>
      </c>
      <c r="I52" s="16">
        <v>19091784</v>
      </c>
      <c r="J52" s="16">
        <f t="shared" si="1"/>
        <v>-1351217</v>
      </c>
      <c r="K52" s="17">
        <f t="shared" si="2"/>
        <v>-6.6096802519356138E-2</v>
      </c>
      <c r="L52" s="1"/>
    </row>
    <row r="53" spans="1:12" ht="15" customHeight="1" x14ac:dyDescent="0.25">
      <c r="A53" s="14" t="s">
        <v>98</v>
      </c>
      <c r="B53" s="14" t="s">
        <v>36</v>
      </c>
      <c r="C53" s="14" t="s">
        <v>36</v>
      </c>
      <c r="D53" s="15" t="s">
        <v>99</v>
      </c>
      <c r="E53" s="16">
        <v>10</v>
      </c>
      <c r="F53" s="16">
        <v>13001682</v>
      </c>
      <c r="G53" s="16">
        <v>13001681</v>
      </c>
      <c r="H53" s="16">
        <v>10</v>
      </c>
      <c r="I53" s="16">
        <v>10</v>
      </c>
      <c r="J53" s="18"/>
      <c r="K53" s="17" t="s">
        <v>36</v>
      </c>
      <c r="L53" s="1"/>
    </row>
    <row r="54" spans="1:12" ht="15" customHeight="1" x14ac:dyDescent="0.25">
      <c r="A54" s="14" t="s">
        <v>36</v>
      </c>
      <c r="B54" s="14" t="s">
        <v>78</v>
      </c>
      <c r="C54" s="14" t="s">
        <v>36</v>
      </c>
      <c r="D54" s="15" t="s">
        <v>100</v>
      </c>
      <c r="E54" s="16">
        <v>10</v>
      </c>
      <c r="F54" s="16">
        <v>13001682</v>
      </c>
      <c r="G54" s="16">
        <v>13001681</v>
      </c>
      <c r="H54" s="16">
        <v>10</v>
      </c>
      <c r="I54" s="16">
        <v>10</v>
      </c>
      <c r="J54" s="18"/>
      <c r="K54" s="17" t="s">
        <v>36</v>
      </c>
      <c r="L54" s="1"/>
    </row>
    <row r="55" spans="1:12" ht="15" customHeight="1" x14ac:dyDescent="0.25">
      <c r="A55" s="14" t="s">
        <v>101</v>
      </c>
      <c r="B55" s="14" t="s">
        <v>36</v>
      </c>
      <c r="C55" s="14" t="s">
        <v>36</v>
      </c>
      <c r="D55" s="15" t="s">
        <v>102</v>
      </c>
      <c r="E55" s="16">
        <v>10</v>
      </c>
      <c r="F55" s="16">
        <v>10</v>
      </c>
      <c r="G55" s="16">
        <v>0</v>
      </c>
      <c r="H55" s="16">
        <v>10</v>
      </c>
      <c r="I55" s="16">
        <v>10</v>
      </c>
      <c r="J55" s="18"/>
      <c r="K55" s="17" t="s">
        <v>36</v>
      </c>
      <c r="L55" s="1"/>
    </row>
    <row r="56" spans="1:12" ht="3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" customHeight="1" x14ac:dyDescent="0.25">
      <c r="A57" s="46" t="s">
        <v>103</v>
      </c>
      <c r="B57" s="47"/>
      <c r="C57" s="47"/>
      <c r="D57" s="47"/>
      <c r="E57" s="19">
        <v>422428102</v>
      </c>
      <c r="F57" s="19">
        <v>422414788</v>
      </c>
      <c r="G57" s="19">
        <v>309848890</v>
      </c>
      <c r="H57" s="19">
        <v>440170084</v>
      </c>
      <c r="I57" s="19">
        <v>445863475</v>
      </c>
      <c r="J57" s="19">
        <v>5693391</v>
      </c>
      <c r="K57" s="20">
        <v>1.2934525100529094E-2</v>
      </c>
      <c r="L57" s="1"/>
    </row>
    <row r="58" spans="1:12" ht="12.75" customHeight="1" x14ac:dyDescent="0.25">
      <c r="A58" s="48" t="s">
        <v>104</v>
      </c>
      <c r="B58" s="49"/>
      <c r="C58" s="49"/>
      <c r="D58" s="49"/>
      <c r="E58" s="49"/>
      <c r="F58" s="49"/>
      <c r="G58" s="49"/>
      <c r="H58" s="49"/>
      <c r="I58" s="49"/>
      <c r="J58" s="1"/>
      <c r="K58" s="1"/>
      <c r="L58" s="1"/>
    </row>
  </sheetData>
  <mergeCells count="17">
    <mergeCell ref="J10:J11"/>
    <mergeCell ref="K10:K11"/>
    <mergeCell ref="A57:D57"/>
    <mergeCell ref="A58:I5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25" right="0.25" top="0.75" bottom="0.75" header="0.3" footer="0.3"/>
  <pageSetup paperSize="11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2024-09-27T22:10:06Z</dcterms:modified>
</cp:coreProperties>
</file>