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ABAC72F-7F97-489A-BDE6-14D972162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J42" i="1"/>
  <c r="J41" i="1"/>
  <c r="J40" i="1"/>
  <c r="J39" i="1"/>
  <c r="J38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16" i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<sst xmlns="http://schemas.openxmlformats.org/spreadsheetml/2006/main" count="231" uniqueCount="95">
  <si>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</si>
  <si>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</si>
  <si>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</si>
  <si>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</si>
  <si>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</si>
  <si>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</si>
  <si>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</si>
  <si>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</si>
  <si>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</si>
  <si>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</si>
  <si>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</si>
  <si>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</si>
  <si>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</si>
  <si>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RECURSOS EDUCATIVOS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</si>
  <si>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</si>
  <si>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</si>
  <si>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</si>
  <si>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</si>
  <si>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</si>
  <si>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</si>
  <si>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</si>
  <si>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</si>
  <si>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</si>
  <si>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</si>
  <si>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</si>
  <si>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</si>
  <si>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</si>
  <si>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</si>
  <si>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</si>
  <si>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</si>
  <si>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</si>
  <si>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</si>
  <si>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</si>
  <si>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</si>
  <si>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</si>
  <si>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</si>
  <si>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</si>
  <si>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</si>
  <si>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</si>
  <si>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</si>
  <si>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</si>
  <si>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</si>
  <si>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</si>
  <si>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</si>
  <si>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Dirección de Educación Pública Programa Fortalecimiento de la Educación Pública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</si>
  <si>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</si>
  <si>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Red de Bibliotecas Públicas - Servicio Nacional del Patrimonio Cultural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</si>
  <si>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</si>
  <si>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</si>
  <si>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</si>
  <si>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</si>
  <si>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</si>
  <si>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</si>
  <si>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</si>
  <si>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</si>
  <si>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</si>
  <si>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</si>
  <si>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</si>
  <si>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</si>
  <si>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</si>
  <si>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</si>
  <si>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056</t>
    </r>
  </si>
  <si>
    <r>
      <rPr>
        <sz val="10"/>
        <rFont val="Times New Roman"/>
        <family val="1"/>
      </rPr>
      <t>Apoyo al Deporte y la Recreación Educación Pública</t>
    </r>
  </si>
  <si>
    <r>
      <rPr>
        <sz val="10"/>
        <rFont val="Times New Roman"/>
        <family val="1"/>
      </rPr>
      <t>091</t>
    </r>
  </si>
  <si>
    <r>
      <rPr>
        <sz val="10"/>
        <rFont val="Times New Roman"/>
        <family val="1"/>
      </rPr>
      <t>Centro de Recursos de Lectura, Aprendizaje y Bibliotecas Escolar CRA</t>
    </r>
  </si>
  <si>
    <r>
      <rPr>
        <sz val="10"/>
        <rFont val="Times New Roman"/>
        <family val="1"/>
      </rPr>
      <t>383</t>
    </r>
  </si>
  <si>
    <r>
      <rPr>
        <sz val="10"/>
        <rFont val="Times New Roman"/>
        <family val="1"/>
      </rPr>
      <t>Textos para la Educación Escolar</t>
    </r>
  </si>
  <si>
    <r>
      <rPr>
        <sz val="10"/>
        <rFont val="Times New Roman"/>
        <family val="1"/>
      </rPr>
      <t>386</t>
    </r>
  </si>
  <si>
    <r>
      <rPr>
        <sz val="10"/>
        <rFont val="Times New Roman"/>
        <family val="1"/>
      </rPr>
      <t>Innovación Educativa</t>
    </r>
  </si>
  <si>
    <r>
      <rPr>
        <sz val="10"/>
        <rFont val="Times New Roman"/>
        <family val="1"/>
      </rPr>
      <t>610</t>
    </r>
  </si>
  <si>
    <r>
      <rPr>
        <sz val="10"/>
        <rFont val="Times New Roman"/>
        <family val="1"/>
      </rPr>
      <t>Apoyo al Deporte y la Recreación</t>
    </r>
  </si>
  <si>
    <r>
      <rPr>
        <sz val="10"/>
        <rFont val="Times New Roman"/>
        <family val="1"/>
      </rPr>
      <t>622</t>
    </r>
  </si>
  <si>
    <r>
      <rPr>
        <sz val="10"/>
        <rFont val="Times New Roman"/>
        <family val="1"/>
      </rPr>
      <t>Fundación Chilenter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</si>
  <si>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</si>
  <si>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Servicios Locales de Educación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</si>
  <si>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</si>
  <si>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Subsecretaría de Telecomunicaciones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</si>
  <si>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</si>
  <si>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</si>
  <si>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</si>
  <si>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Centro de Recursos de Lectura, Aprendizaje y Bibliotecas Escolares CRA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</si>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</sst>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8"/>
  <sheetViews>
    <sheetView tabSelected="1" topLeftCell="A21" zoomScaleNormal="100" workbookViewId="0">
      <selection activeCell="A27" sqref="A27:XFD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2" t="s">
        <v>12</v>
      </c>
      <c r="B7" s="43"/>
      <c r="C7" s="44" t="s">
        <v>13</v>
      </c>
      <c r="D7" s="45"/>
      <c r="E7" s="45"/>
      <c r="F7" s="4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thickBot="1" x14ac:dyDescent="0.3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0" t="s">
        <v>33</v>
      </c>
      <c r="K10" s="30" t="s">
        <v>34</v>
      </c>
      <c r="L10" s="1"/>
    </row>
    <row r="11" spans="1:12" ht="20.25" customHeight="1" thickBot="1" x14ac:dyDescent="0.3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1"/>
      <c r="K11" s="31"/>
      <c r="L11" s="1"/>
    </row>
    <row r="12" spans="1:12" ht="12.75" customHeight="1" thickBot="1" x14ac:dyDescent="0.3">
      <c r="A12" s="10" t="s">
        <v>37</v>
      </c>
      <c r="B12" s="10" t="s">
        <v>37</v>
      </c>
      <c r="C12" s="10" t="s">
        <v>37</v>
      </c>
      <c r="D12" s="11" t="s">
        <v>38</v>
      </c>
      <c r="E12" s="12">
        <v>60000968</v>
      </c>
      <c r="F12" s="12">
        <v>63273489</v>
      </c>
      <c r="G12" s="12">
        <v>30814037</v>
      </c>
      <c r="H12" s="12">
        <v>62520993</v>
      </c>
      <c r="I12" s="12">
        <v>59493687</v>
      </c>
      <c r="J12" s="12">
        <f>I12-H12</f>
        <v>-3027306</v>
      </c>
      <c r="K12" s="13">
        <f>(J12/H12)</f>
        <v>-4.8420632090728312E-2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1482741</v>
      </c>
      <c r="F13" s="16">
        <v>1482741</v>
      </c>
      <c r="G13" s="16">
        <v>0</v>
      </c>
      <c r="H13" s="16">
        <v>1545016</v>
      </c>
      <c r="I13" s="16">
        <v>4697575</v>
      </c>
      <c r="J13" s="16">
        <f>I13-H13</f>
        <v>3152559</v>
      </c>
      <c r="K13" s="17">
        <f>(J13/H13)</f>
        <v>2.040470131053659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1482741</v>
      </c>
      <c r="F14" s="16">
        <v>1482741</v>
      </c>
      <c r="G14" s="16">
        <v>0</v>
      </c>
      <c r="H14" s="16">
        <v>1545016</v>
      </c>
      <c r="I14" s="16">
        <v>4697575</v>
      </c>
      <c r="J14" s="16">
        <f>I14-H14</f>
        <v>3152559</v>
      </c>
      <c r="K14" s="17">
        <f>(J14/H14)</f>
        <v>2.040470131053659</v>
      </c>
      <c r="L14" s="1"/>
    </row>
    <row r="15" spans="1:12" ht="27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1482731</v>
      </c>
      <c r="F15" s="16">
        <v>1482731</v>
      </c>
      <c r="G15" s="16">
        <v>0</v>
      </c>
      <c r="H15" s="16">
        <v>1545006</v>
      </c>
      <c r="I15" s="16">
        <v>1540838</v>
      </c>
      <c r="J15" s="16">
        <f>I15-H15</f>
        <v>-4168</v>
      </c>
      <c r="K15" s="17">
        <f>(J15/H15)</f>
        <v>-2.6977241512330698E-3</v>
      </c>
      <c r="L15" s="1"/>
    </row>
    <row r="16" spans="1:12" ht="27" customHeight="1" x14ac:dyDescent="0.25">
      <c r="A16" s="14" t="s">
        <v>37</v>
      </c>
      <c r="B16" s="14" t="s">
        <v>37</v>
      </c>
      <c r="C16" s="14" t="s">
        <v>45</v>
      </c>
      <c r="D16" s="15" t="s">
        <v>46</v>
      </c>
      <c r="E16" s="16">
        <v>0</v>
      </c>
      <c r="F16" s="16">
        <v>0</v>
      </c>
      <c r="G16" s="16">
        <v>0</v>
      </c>
      <c r="H16" s="16">
        <v>0</v>
      </c>
      <c r="I16" s="16">
        <v>3156727</v>
      </c>
      <c r="J16" s="16">
        <f>I16-H16</f>
        <v>3156727</v>
      </c>
      <c r="K16" s="17" t="s">
        <v>37</v>
      </c>
      <c r="L16" s="1"/>
    </row>
    <row r="17" spans="1:12" ht="15" customHeight="1" x14ac:dyDescent="0.25">
      <c r="A17" s="14" t="s">
        <v>37</v>
      </c>
      <c r="B17" s="14" t="s">
        <v>37</v>
      </c>
      <c r="C17" s="14" t="s">
        <v>47</v>
      </c>
      <c r="D17" s="15" t="s">
        <v>48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8"/>
      <c r="K17" s="17" t="s">
        <v>37</v>
      </c>
      <c r="L17" s="1"/>
    </row>
    <row r="18" spans="1:12" ht="15" customHeight="1" x14ac:dyDescent="0.25">
      <c r="A18" s="14" t="s">
        <v>49</v>
      </c>
      <c r="B18" s="14" t="s">
        <v>37</v>
      </c>
      <c r="C18" s="14" t="s">
        <v>37</v>
      </c>
      <c r="D18" s="15" t="s">
        <v>50</v>
      </c>
      <c r="E18" s="16">
        <v>124300</v>
      </c>
      <c r="F18" s="16">
        <v>124300</v>
      </c>
      <c r="G18" s="16">
        <v>159719</v>
      </c>
      <c r="H18" s="16">
        <v>129520</v>
      </c>
      <c r="I18" s="16">
        <v>129520</v>
      </c>
      <c r="J18" s="18"/>
      <c r="K18" s="17" t="s">
        <v>37</v>
      </c>
      <c r="L18" s="1"/>
    </row>
    <row r="19" spans="1:12" ht="15" customHeight="1" x14ac:dyDescent="0.25">
      <c r="A19" s="14" t="s">
        <v>37</v>
      </c>
      <c r="B19" s="14" t="s">
        <v>11</v>
      </c>
      <c r="C19" s="14" t="s">
        <v>37</v>
      </c>
      <c r="D19" s="15" t="s">
        <v>51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8"/>
      <c r="K19" s="17" t="s">
        <v>37</v>
      </c>
      <c r="L19" s="1"/>
    </row>
    <row r="20" spans="1:12" ht="15" customHeight="1" x14ac:dyDescent="0.25">
      <c r="A20" s="14" t="s">
        <v>37</v>
      </c>
      <c r="B20" s="14" t="s">
        <v>52</v>
      </c>
      <c r="C20" s="14" t="s">
        <v>37</v>
      </c>
      <c r="D20" s="15" t="s">
        <v>53</v>
      </c>
      <c r="E20" s="16">
        <v>124290</v>
      </c>
      <c r="F20" s="16">
        <v>124290</v>
      </c>
      <c r="G20" s="16">
        <v>159719</v>
      </c>
      <c r="H20" s="16">
        <v>129510</v>
      </c>
      <c r="I20" s="16">
        <v>129510</v>
      </c>
      <c r="J20" s="18"/>
      <c r="K20" s="17" t="s">
        <v>37</v>
      </c>
      <c r="L20" s="1"/>
    </row>
    <row r="21" spans="1:12" ht="15" customHeight="1" x14ac:dyDescent="0.25">
      <c r="A21" s="14" t="s">
        <v>7</v>
      </c>
      <c r="B21" s="14" t="s">
        <v>37</v>
      </c>
      <c r="C21" s="14" t="s">
        <v>37</v>
      </c>
      <c r="D21" s="15" t="s">
        <v>54</v>
      </c>
      <c r="E21" s="16">
        <v>58393907</v>
      </c>
      <c r="F21" s="16">
        <v>58738753</v>
      </c>
      <c r="G21" s="16">
        <v>30654318</v>
      </c>
      <c r="H21" s="16">
        <v>60846437</v>
      </c>
      <c r="I21" s="16">
        <v>54666572</v>
      </c>
      <c r="J21" s="16">
        <f>I21-H21</f>
        <v>-6179865</v>
      </c>
      <c r="K21" s="17">
        <f>(J21/H21)</f>
        <v>-0.10156494455049192</v>
      </c>
      <c r="L21" s="1"/>
    </row>
    <row r="22" spans="1:12" ht="15" customHeight="1" x14ac:dyDescent="0.25">
      <c r="A22" s="14" t="s">
        <v>37</v>
      </c>
      <c r="B22" s="14" t="s">
        <v>11</v>
      </c>
      <c r="C22" s="14" t="s">
        <v>37</v>
      </c>
      <c r="D22" s="15" t="s">
        <v>55</v>
      </c>
      <c r="E22" s="16">
        <v>58393907</v>
      </c>
      <c r="F22" s="16">
        <v>58738753</v>
      </c>
      <c r="G22" s="16">
        <v>30654318</v>
      </c>
      <c r="H22" s="16">
        <v>60846437</v>
      </c>
      <c r="I22" s="16">
        <v>54666572</v>
      </c>
      <c r="J22" s="16">
        <f>I22-H22</f>
        <v>-6179865</v>
      </c>
      <c r="K22" s="17">
        <f>(J22/H22)</f>
        <v>-0.10156494455049192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20</v>
      </c>
      <c r="F23" s="16">
        <v>2927695</v>
      </c>
      <c r="G23" s="16">
        <v>0</v>
      </c>
      <c r="H23" s="16">
        <v>20</v>
      </c>
      <c r="I23" s="16">
        <v>20</v>
      </c>
      <c r="J23" s="18"/>
      <c r="K23" s="17" t="s">
        <v>37</v>
      </c>
      <c r="L23" s="1"/>
    </row>
    <row r="24" spans="1:12" ht="12.75" customHeight="1" x14ac:dyDescent="0.25">
      <c r="A24" s="10" t="s">
        <v>37</v>
      </c>
      <c r="B24" s="10" t="s">
        <v>37</v>
      </c>
      <c r="C24" s="10" t="s">
        <v>37</v>
      </c>
      <c r="D24" s="11" t="s">
        <v>58</v>
      </c>
      <c r="E24" s="12">
        <v>60000968</v>
      </c>
      <c r="F24" s="12">
        <v>63273489</v>
      </c>
      <c r="G24" s="12">
        <v>32319965</v>
      </c>
      <c r="H24" s="12">
        <v>62520993</v>
      </c>
      <c r="I24" s="12">
        <v>59493687</v>
      </c>
      <c r="J24" s="12">
        <f t="shared" ref="J24:J35" si="0">I24-H24</f>
        <v>-3027306</v>
      </c>
      <c r="K24" s="13">
        <f t="shared" ref="K24:K35" si="1">(J24/H24)</f>
        <v>-4.8420632090728312E-2</v>
      </c>
      <c r="L24" s="1"/>
    </row>
    <row r="25" spans="1:12" ht="15" customHeight="1" x14ac:dyDescent="0.25">
      <c r="A25" s="14" t="s">
        <v>59</v>
      </c>
      <c r="B25" s="14" t="s">
        <v>37</v>
      </c>
      <c r="C25" s="14" t="s">
        <v>37</v>
      </c>
      <c r="D25" s="15" t="s">
        <v>40</v>
      </c>
      <c r="E25" s="16">
        <v>55209707</v>
      </c>
      <c r="F25" s="16">
        <v>55554553</v>
      </c>
      <c r="G25" s="16">
        <v>28181601</v>
      </c>
      <c r="H25" s="16">
        <v>57528508</v>
      </c>
      <c r="I25" s="16">
        <v>54885755</v>
      </c>
      <c r="J25" s="16">
        <f t="shared" si="0"/>
        <v>-2642753</v>
      </c>
      <c r="K25" s="17">
        <f t="shared" si="1"/>
        <v>-4.5938146005802899E-2</v>
      </c>
      <c r="L25" s="1"/>
    </row>
    <row r="26" spans="1:12" ht="15" customHeight="1" x14ac:dyDescent="0.25">
      <c r="A26" s="14" t="s">
        <v>37</v>
      </c>
      <c r="B26" s="14" t="s">
        <v>11</v>
      </c>
      <c r="C26" s="14" t="s">
        <v>37</v>
      </c>
      <c r="D26" s="15" t="s">
        <v>60</v>
      </c>
      <c r="E26" s="16">
        <v>38848823</v>
      </c>
      <c r="F26" s="16">
        <v>38884669</v>
      </c>
      <c r="G26" s="16">
        <v>18181601</v>
      </c>
      <c r="H26" s="16">
        <v>40480474</v>
      </c>
      <c r="I26" s="16">
        <v>0</v>
      </c>
      <c r="J26" s="16">
        <f t="shared" si="0"/>
        <v>-40480474</v>
      </c>
      <c r="K26" s="17">
        <f t="shared" si="1"/>
        <v>-1</v>
      </c>
      <c r="L26" s="1"/>
    </row>
    <row r="27" spans="1:12" ht="15" customHeight="1" x14ac:dyDescent="0.25">
      <c r="A27" s="14" t="s">
        <v>37</v>
      </c>
      <c r="B27" s="14" t="s">
        <v>37</v>
      </c>
      <c r="C27" s="14" t="s">
        <v>61</v>
      </c>
      <c r="D27" s="15" t="s">
        <v>62</v>
      </c>
      <c r="E27" s="16">
        <v>1482731</v>
      </c>
      <c r="F27" s="16">
        <v>1482731</v>
      </c>
      <c r="G27" s="16">
        <v>206502</v>
      </c>
      <c r="H27" s="16">
        <v>1545006</v>
      </c>
      <c r="I27" s="16">
        <v>0</v>
      </c>
      <c r="J27" s="16">
        <f t="shared" si="0"/>
        <v>-1545006</v>
      </c>
      <c r="K27" s="17">
        <f t="shared" si="1"/>
        <v>-1</v>
      </c>
      <c r="L27" s="1"/>
    </row>
    <row r="28" spans="1:12" ht="30" customHeight="1" x14ac:dyDescent="0.25">
      <c r="A28" s="21" t="s">
        <v>37</v>
      </c>
      <c r="B28" s="21" t="s">
        <v>37</v>
      </c>
      <c r="C28" s="21" t="s">
        <v>63</v>
      </c>
      <c r="D28" s="22" t="s">
        <v>64</v>
      </c>
      <c r="E28" s="23">
        <v>3107169</v>
      </c>
      <c r="F28" s="23">
        <v>3107169</v>
      </c>
      <c r="G28" s="23">
        <v>540369</v>
      </c>
      <c r="H28" s="23">
        <v>3237670</v>
      </c>
      <c r="I28" s="23">
        <v>0</v>
      </c>
      <c r="J28" s="23">
        <f t="shared" si="0"/>
        <v>-3237670</v>
      </c>
      <c r="K28" s="25">
        <f t="shared" si="1"/>
        <v>-1</v>
      </c>
      <c r="L28" s="1"/>
    </row>
    <row r="29" spans="1:12" ht="15" customHeight="1" x14ac:dyDescent="0.25">
      <c r="A29" s="26" t="s">
        <v>37</v>
      </c>
      <c r="B29" s="26" t="s">
        <v>37</v>
      </c>
      <c r="C29" s="26" t="s">
        <v>65</v>
      </c>
      <c r="D29" s="27" t="s">
        <v>66</v>
      </c>
      <c r="E29" s="28">
        <v>32727074</v>
      </c>
      <c r="F29" s="28">
        <v>32418074</v>
      </c>
      <c r="G29" s="28">
        <v>16666963</v>
      </c>
      <c r="H29" s="28">
        <v>34101611</v>
      </c>
      <c r="I29" s="28">
        <v>0</v>
      </c>
      <c r="J29" s="28">
        <f t="shared" si="0"/>
        <v>-34101611</v>
      </c>
      <c r="K29" s="29">
        <f t="shared" si="1"/>
        <v>-1</v>
      </c>
      <c r="L29" s="1"/>
    </row>
    <row r="30" spans="1:12" ht="15" customHeight="1" x14ac:dyDescent="0.25">
      <c r="A30" s="14" t="s">
        <v>37</v>
      </c>
      <c r="B30" s="14" t="s">
        <v>37</v>
      </c>
      <c r="C30" s="14" t="s">
        <v>67</v>
      </c>
      <c r="D30" s="15" t="s">
        <v>68</v>
      </c>
      <c r="E30" s="16">
        <v>1353419</v>
      </c>
      <c r="F30" s="16">
        <v>1353419</v>
      </c>
      <c r="G30" s="16">
        <v>350042</v>
      </c>
      <c r="H30" s="16">
        <v>1410263</v>
      </c>
      <c r="I30" s="16">
        <v>0</v>
      </c>
      <c r="J30" s="16">
        <f t="shared" si="0"/>
        <v>-1410263</v>
      </c>
      <c r="K30" s="17">
        <f t="shared" si="1"/>
        <v>-1</v>
      </c>
      <c r="L30" s="1"/>
    </row>
    <row r="31" spans="1:12" ht="15" customHeight="1" x14ac:dyDescent="0.25">
      <c r="A31" s="14" t="s">
        <v>37</v>
      </c>
      <c r="B31" s="14" t="s">
        <v>37</v>
      </c>
      <c r="C31" s="14" t="s">
        <v>69</v>
      </c>
      <c r="D31" s="15" t="s">
        <v>70</v>
      </c>
      <c r="E31" s="16">
        <v>118430</v>
      </c>
      <c r="F31" s="16">
        <v>118430</v>
      </c>
      <c r="G31" s="16">
        <v>12879</v>
      </c>
      <c r="H31" s="16">
        <v>123404</v>
      </c>
      <c r="I31" s="16">
        <v>0</v>
      </c>
      <c r="J31" s="16">
        <f t="shared" si="0"/>
        <v>-123404</v>
      </c>
      <c r="K31" s="17">
        <f t="shared" si="1"/>
        <v>-1</v>
      </c>
      <c r="L31" s="1"/>
    </row>
    <row r="32" spans="1:12" ht="15" customHeight="1" x14ac:dyDescent="0.25">
      <c r="A32" s="14" t="s">
        <v>37</v>
      </c>
      <c r="B32" s="14" t="s">
        <v>37</v>
      </c>
      <c r="C32" s="14" t="s">
        <v>71</v>
      </c>
      <c r="D32" s="15" t="s">
        <v>72</v>
      </c>
      <c r="E32" s="16">
        <v>60000</v>
      </c>
      <c r="F32" s="16">
        <v>404846</v>
      </c>
      <c r="G32" s="16">
        <v>404846</v>
      </c>
      <c r="H32" s="16">
        <v>62520</v>
      </c>
      <c r="I32" s="16">
        <v>0</v>
      </c>
      <c r="J32" s="16">
        <f t="shared" si="0"/>
        <v>-62520</v>
      </c>
      <c r="K32" s="17">
        <f t="shared" si="1"/>
        <v>-1</v>
      </c>
      <c r="L32" s="1"/>
    </row>
    <row r="33" spans="1:12" ht="15" customHeight="1" x14ac:dyDescent="0.25">
      <c r="A33" s="14" t="s">
        <v>37</v>
      </c>
      <c r="B33" s="14" t="s">
        <v>41</v>
      </c>
      <c r="C33" s="14" t="s">
        <v>37</v>
      </c>
      <c r="D33" s="15" t="s">
        <v>73</v>
      </c>
      <c r="E33" s="16">
        <v>16360884</v>
      </c>
      <c r="F33" s="16">
        <v>16360884</v>
      </c>
      <c r="G33" s="16">
        <v>10000000</v>
      </c>
      <c r="H33" s="16">
        <v>17048034</v>
      </c>
      <c r="I33" s="16">
        <v>17624756</v>
      </c>
      <c r="J33" s="16">
        <f t="shared" si="0"/>
        <v>576722</v>
      </c>
      <c r="K33" s="17">
        <f t="shared" si="1"/>
        <v>3.3829238022401877E-2</v>
      </c>
      <c r="L33" s="1"/>
    </row>
    <row r="34" spans="1:12" ht="15" customHeight="1" x14ac:dyDescent="0.25">
      <c r="A34" s="14" t="s">
        <v>37</v>
      </c>
      <c r="B34" s="14" t="s">
        <v>37</v>
      </c>
      <c r="C34" s="14" t="s">
        <v>43</v>
      </c>
      <c r="D34" s="15" t="s">
        <v>74</v>
      </c>
      <c r="E34" s="16">
        <v>170</v>
      </c>
      <c r="F34" s="16">
        <v>170</v>
      </c>
      <c r="G34" s="16">
        <v>0</v>
      </c>
      <c r="H34" s="16">
        <v>170</v>
      </c>
      <c r="I34" s="16">
        <v>240</v>
      </c>
      <c r="J34" s="16">
        <f t="shared" si="0"/>
        <v>70</v>
      </c>
      <c r="K34" s="17">
        <f t="shared" si="1"/>
        <v>0.41176470588235292</v>
      </c>
      <c r="L34" s="1"/>
    </row>
    <row r="35" spans="1:12" ht="15" customHeight="1" x14ac:dyDescent="0.25">
      <c r="A35" s="14" t="s">
        <v>37</v>
      </c>
      <c r="B35" s="14" t="s">
        <v>37</v>
      </c>
      <c r="C35" s="14" t="s">
        <v>75</v>
      </c>
      <c r="D35" s="15" t="s">
        <v>76</v>
      </c>
      <c r="E35" s="16">
        <v>16360714</v>
      </c>
      <c r="F35" s="16">
        <v>16360714</v>
      </c>
      <c r="G35" s="16">
        <v>10000000</v>
      </c>
      <c r="H35" s="16">
        <v>17047864</v>
      </c>
      <c r="I35" s="16">
        <v>17624516</v>
      </c>
      <c r="J35" s="16">
        <f t="shared" si="0"/>
        <v>576652</v>
      </c>
      <c r="K35" s="17">
        <f t="shared" si="1"/>
        <v>3.382546927873193E-2</v>
      </c>
      <c r="L35" s="1"/>
    </row>
    <row r="36" spans="1:12" ht="15" customHeight="1" x14ac:dyDescent="0.25">
      <c r="A36" s="14" t="s">
        <v>37</v>
      </c>
      <c r="B36" s="14" t="s">
        <v>77</v>
      </c>
      <c r="C36" s="14" t="s">
        <v>37</v>
      </c>
      <c r="D36" s="15" t="s">
        <v>78</v>
      </c>
      <c r="E36" s="16">
        <v>0</v>
      </c>
      <c r="F36" s="16">
        <v>309000</v>
      </c>
      <c r="G36" s="16">
        <v>0</v>
      </c>
      <c r="H36" s="16">
        <v>0</v>
      </c>
      <c r="I36" s="16">
        <v>0</v>
      </c>
      <c r="J36" s="18"/>
      <c r="K36" s="17" t="s">
        <v>37</v>
      </c>
      <c r="L36" s="1"/>
    </row>
    <row r="37" spans="1:12" ht="15" customHeight="1" x14ac:dyDescent="0.25">
      <c r="A37" s="14" t="s">
        <v>37</v>
      </c>
      <c r="B37" s="14" t="s">
        <v>37</v>
      </c>
      <c r="C37" s="14" t="s">
        <v>65</v>
      </c>
      <c r="D37" s="15" t="s">
        <v>66</v>
      </c>
      <c r="E37" s="16">
        <v>0</v>
      </c>
      <c r="F37" s="16">
        <v>309000</v>
      </c>
      <c r="G37" s="16">
        <v>0</v>
      </c>
      <c r="H37" s="16">
        <v>0</v>
      </c>
      <c r="I37" s="16">
        <v>0</v>
      </c>
      <c r="J37" s="18"/>
      <c r="K37" s="17" t="s">
        <v>37</v>
      </c>
      <c r="L37" s="1"/>
    </row>
    <row r="38" spans="1:12" ht="15" customHeight="1" x14ac:dyDescent="0.25">
      <c r="A38" s="14" t="s">
        <v>37</v>
      </c>
      <c r="B38" s="14" t="s">
        <v>7</v>
      </c>
      <c r="C38" s="14" t="s">
        <v>37</v>
      </c>
      <c r="D38" s="15" t="s">
        <v>79</v>
      </c>
      <c r="E38" s="16">
        <v>0</v>
      </c>
      <c r="F38" s="16">
        <v>0</v>
      </c>
      <c r="G38" s="16">
        <v>0</v>
      </c>
      <c r="H38" s="16">
        <v>0</v>
      </c>
      <c r="I38" s="16">
        <v>37260999</v>
      </c>
      <c r="J38" s="16">
        <f t="shared" ref="J38:J51" si="2">I38-H38</f>
        <v>37260999</v>
      </c>
      <c r="K38" s="17" t="s">
        <v>37</v>
      </c>
      <c r="L38" s="1"/>
    </row>
    <row r="39" spans="1:12" ht="15" customHeight="1" x14ac:dyDescent="0.25">
      <c r="A39" s="14" t="s">
        <v>37</v>
      </c>
      <c r="B39" s="14" t="s">
        <v>37</v>
      </c>
      <c r="C39" s="14" t="s">
        <v>61</v>
      </c>
      <c r="D39" s="15" t="s">
        <v>62</v>
      </c>
      <c r="E39" s="16">
        <v>0</v>
      </c>
      <c r="F39" s="16">
        <v>0</v>
      </c>
      <c r="G39" s="16">
        <v>0</v>
      </c>
      <c r="H39" s="16">
        <v>0</v>
      </c>
      <c r="I39" s="16">
        <v>1540838</v>
      </c>
      <c r="J39" s="16">
        <f t="shared" si="2"/>
        <v>1540838</v>
      </c>
      <c r="K39" s="17" t="s">
        <v>37</v>
      </c>
      <c r="L39" s="1"/>
    </row>
    <row r="40" spans="1:12" ht="27" customHeight="1" x14ac:dyDescent="0.25">
      <c r="A40" s="14" t="s">
        <v>37</v>
      </c>
      <c r="B40" s="14" t="s">
        <v>37</v>
      </c>
      <c r="C40" s="14" t="s">
        <v>63</v>
      </c>
      <c r="D40" s="15" t="s">
        <v>80</v>
      </c>
      <c r="E40" s="16">
        <v>0</v>
      </c>
      <c r="F40" s="16">
        <v>0</v>
      </c>
      <c r="G40" s="16">
        <v>0</v>
      </c>
      <c r="H40" s="16">
        <v>0</v>
      </c>
      <c r="I40" s="16">
        <v>3156727</v>
      </c>
      <c r="J40" s="16">
        <f t="shared" si="2"/>
        <v>3156727</v>
      </c>
      <c r="K40" s="17" t="s">
        <v>37</v>
      </c>
      <c r="L40" s="1"/>
    </row>
    <row r="41" spans="1:12" ht="15" customHeight="1" x14ac:dyDescent="0.25">
      <c r="A41" s="14" t="s">
        <v>37</v>
      </c>
      <c r="B41" s="14" t="s">
        <v>37</v>
      </c>
      <c r="C41" s="14" t="s">
        <v>65</v>
      </c>
      <c r="D41" s="15" t="s">
        <v>66</v>
      </c>
      <c r="E41" s="16">
        <v>0</v>
      </c>
      <c r="F41" s="16">
        <v>0</v>
      </c>
      <c r="G41" s="16">
        <v>0</v>
      </c>
      <c r="H41" s="16">
        <v>0</v>
      </c>
      <c r="I41" s="16">
        <v>31424633</v>
      </c>
      <c r="J41" s="16">
        <f t="shared" si="2"/>
        <v>31424633</v>
      </c>
      <c r="K41" s="17" t="s">
        <v>37</v>
      </c>
      <c r="L41" s="1"/>
    </row>
    <row r="42" spans="1:12" ht="15" customHeight="1" x14ac:dyDescent="0.25">
      <c r="A42" s="14" t="s">
        <v>37</v>
      </c>
      <c r="B42" s="14" t="s">
        <v>37</v>
      </c>
      <c r="C42" s="14" t="s">
        <v>67</v>
      </c>
      <c r="D42" s="15" t="s">
        <v>68</v>
      </c>
      <c r="E42" s="16">
        <v>0</v>
      </c>
      <c r="F42" s="16">
        <v>0</v>
      </c>
      <c r="G42" s="16">
        <v>0</v>
      </c>
      <c r="H42" s="16">
        <v>0</v>
      </c>
      <c r="I42" s="16">
        <v>1015397</v>
      </c>
      <c r="J42" s="16">
        <f t="shared" si="2"/>
        <v>1015397</v>
      </c>
      <c r="K42" s="17" t="s">
        <v>37</v>
      </c>
      <c r="L42" s="1"/>
    </row>
    <row r="43" spans="1:12" ht="15" customHeight="1" x14ac:dyDescent="0.25">
      <c r="A43" s="14" t="s">
        <v>37</v>
      </c>
      <c r="B43" s="14" t="s">
        <v>37</v>
      </c>
      <c r="C43" s="14" t="s">
        <v>69</v>
      </c>
      <c r="D43" s="15" t="s">
        <v>70</v>
      </c>
      <c r="E43" s="16">
        <v>0</v>
      </c>
      <c r="F43" s="16">
        <v>0</v>
      </c>
      <c r="G43" s="16">
        <v>0</v>
      </c>
      <c r="H43" s="16">
        <v>0</v>
      </c>
      <c r="I43" s="16">
        <v>123404</v>
      </c>
      <c r="J43" s="16">
        <f t="shared" si="2"/>
        <v>123404</v>
      </c>
      <c r="K43" s="17" t="s">
        <v>37</v>
      </c>
      <c r="L43" s="1"/>
    </row>
    <row r="44" spans="1:12" ht="15" customHeight="1" x14ac:dyDescent="0.25">
      <c r="A44" s="14" t="s">
        <v>81</v>
      </c>
      <c r="B44" s="14" t="s">
        <v>37</v>
      </c>
      <c r="C44" s="14" t="s">
        <v>37</v>
      </c>
      <c r="D44" s="15" t="s">
        <v>82</v>
      </c>
      <c r="E44" s="16">
        <v>20</v>
      </c>
      <c r="F44" s="16">
        <v>20</v>
      </c>
      <c r="G44" s="16">
        <v>0</v>
      </c>
      <c r="H44" s="16">
        <v>20</v>
      </c>
      <c r="I44" s="16">
        <v>10</v>
      </c>
      <c r="J44" s="16">
        <f t="shared" si="2"/>
        <v>-10</v>
      </c>
      <c r="K44" s="17">
        <f t="shared" ref="K44:K51" si="3">(J44/H44)</f>
        <v>-0.5</v>
      </c>
      <c r="L44" s="1"/>
    </row>
    <row r="45" spans="1:12" ht="15" customHeight="1" x14ac:dyDescent="0.25">
      <c r="A45" s="14" t="s">
        <v>37</v>
      </c>
      <c r="B45" s="14" t="s">
        <v>52</v>
      </c>
      <c r="C45" s="14" t="s">
        <v>37</v>
      </c>
      <c r="D45" s="15" t="s">
        <v>83</v>
      </c>
      <c r="E45" s="16">
        <v>20</v>
      </c>
      <c r="F45" s="16">
        <v>20</v>
      </c>
      <c r="G45" s="16">
        <v>0</v>
      </c>
      <c r="H45" s="16">
        <v>20</v>
      </c>
      <c r="I45" s="16">
        <v>10</v>
      </c>
      <c r="J45" s="16">
        <f t="shared" si="2"/>
        <v>-10</v>
      </c>
      <c r="K45" s="17">
        <f t="shared" si="3"/>
        <v>-0.5</v>
      </c>
      <c r="L45" s="1"/>
    </row>
    <row r="46" spans="1:12" ht="15" customHeight="1" x14ac:dyDescent="0.25">
      <c r="A46" s="14" t="s">
        <v>84</v>
      </c>
      <c r="B46" s="14" t="s">
        <v>37</v>
      </c>
      <c r="C46" s="14" t="s">
        <v>37</v>
      </c>
      <c r="D46" s="15" t="s">
        <v>85</v>
      </c>
      <c r="E46" s="16">
        <v>4791221</v>
      </c>
      <c r="F46" s="16">
        <v>4791221</v>
      </c>
      <c r="G46" s="16">
        <v>1210679</v>
      </c>
      <c r="H46" s="16">
        <v>4992445</v>
      </c>
      <c r="I46" s="16">
        <v>4607902</v>
      </c>
      <c r="J46" s="16">
        <f t="shared" si="2"/>
        <v>-384543</v>
      </c>
      <c r="K46" s="17">
        <f t="shared" si="3"/>
        <v>-7.7024984751960207E-2</v>
      </c>
      <c r="L46" s="1"/>
    </row>
    <row r="47" spans="1:12" ht="15" customHeight="1" x14ac:dyDescent="0.25">
      <c r="A47" s="14" t="s">
        <v>37</v>
      </c>
      <c r="B47" s="14" t="s">
        <v>11</v>
      </c>
      <c r="C47" s="14" t="s">
        <v>37</v>
      </c>
      <c r="D47" s="15" t="s">
        <v>60</v>
      </c>
      <c r="E47" s="16">
        <v>4791051</v>
      </c>
      <c r="F47" s="16">
        <v>4092703</v>
      </c>
      <c r="G47" s="16">
        <v>512331</v>
      </c>
      <c r="H47" s="16">
        <v>4992275</v>
      </c>
      <c r="I47" s="16">
        <v>4607662</v>
      </c>
      <c r="J47" s="16">
        <f t="shared" si="2"/>
        <v>-384613</v>
      </c>
      <c r="K47" s="17">
        <f t="shared" si="3"/>
        <v>-7.7041629317295218E-2</v>
      </c>
      <c r="L47" s="1"/>
    </row>
    <row r="48" spans="1:12" ht="15" customHeight="1" x14ac:dyDescent="0.25">
      <c r="A48" s="14" t="s">
        <v>37</v>
      </c>
      <c r="B48" s="14" t="s">
        <v>37</v>
      </c>
      <c r="C48" s="14" t="s">
        <v>86</v>
      </c>
      <c r="D48" s="15" t="s">
        <v>68</v>
      </c>
      <c r="E48" s="16">
        <v>4571051</v>
      </c>
      <c r="F48" s="16">
        <v>3872703</v>
      </c>
      <c r="G48" s="16">
        <v>352331</v>
      </c>
      <c r="H48" s="16">
        <v>4763035</v>
      </c>
      <c r="I48" s="16">
        <v>4607662</v>
      </c>
      <c r="J48" s="16">
        <f t="shared" si="2"/>
        <v>-155373</v>
      </c>
      <c r="K48" s="17">
        <f t="shared" si="3"/>
        <v>-3.262058750355603E-2</v>
      </c>
      <c r="L48" s="1"/>
    </row>
    <row r="49" spans="1:12" ht="15" customHeight="1" x14ac:dyDescent="0.25">
      <c r="A49" s="14" t="s">
        <v>37</v>
      </c>
      <c r="B49" s="14" t="s">
        <v>37</v>
      </c>
      <c r="C49" s="14" t="s">
        <v>71</v>
      </c>
      <c r="D49" s="15" t="s">
        <v>72</v>
      </c>
      <c r="E49" s="16">
        <v>220000</v>
      </c>
      <c r="F49" s="16">
        <v>220000</v>
      </c>
      <c r="G49" s="16">
        <v>160000</v>
      </c>
      <c r="H49" s="16">
        <v>229240</v>
      </c>
      <c r="I49" s="16">
        <v>0</v>
      </c>
      <c r="J49" s="16">
        <f t="shared" si="2"/>
        <v>-229240</v>
      </c>
      <c r="K49" s="17">
        <f t="shared" si="3"/>
        <v>-1</v>
      </c>
      <c r="L49" s="1"/>
    </row>
    <row r="50" spans="1:12" ht="15" customHeight="1" x14ac:dyDescent="0.25">
      <c r="A50" s="14" t="s">
        <v>37</v>
      </c>
      <c r="B50" s="14" t="s">
        <v>41</v>
      </c>
      <c r="C50" s="14" t="s">
        <v>37</v>
      </c>
      <c r="D50" s="15" t="s">
        <v>73</v>
      </c>
      <c r="E50" s="16">
        <v>170</v>
      </c>
      <c r="F50" s="16">
        <v>698518</v>
      </c>
      <c r="G50" s="16">
        <v>698348</v>
      </c>
      <c r="H50" s="16">
        <v>170</v>
      </c>
      <c r="I50" s="16">
        <v>240</v>
      </c>
      <c r="J50" s="16">
        <f t="shared" si="2"/>
        <v>70</v>
      </c>
      <c r="K50" s="17">
        <f t="shared" si="3"/>
        <v>0.41176470588235292</v>
      </c>
      <c r="L50" s="1"/>
    </row>
    <row r="51" spans="1:12" ht="15" customHeight="1" x14ac:dyDescent="0.25">
      <c r="A51" s="14" t="s">
        <v>37</v>
      </c>
      <c r="B51" s="14" t="s">
        <v>37</v>
      </c>
      <c r="C51" s="14" t="s">
        <v>43</v>
      </c>
      <c r="D51" s="15" t="s">
        <v>74</v>
      </c>
      <c r="E51" s="16">
        <v>170</v>
      </c>
      <c r="F51" s="16">
        <v>698518</v>
      </c>
      <c r="G51" s="16">
        <v>698348</v>
      </c>
      <c r="H51" s="16">
        <v>170</v>
      </c>
      <c r="I51" s="16">
        <v>240</v>
      </c>
      <c r="J51" s="16">
        <f t="shared" si="2"/>
        <v>70</v>
      </c>
      <c r="K51" s="17">
        <f t="shared" si="3"/>
        <v>0.41176470588235292</v>
      </c>
      <c r="L51" s="1"/>
    </row>
    <row r="52" spans="1:12" ht="15" customHeight="1" x14ac:dyDescent="0.25">
      <c r="A52" s="14" t="s">
        <v>87</v>
      </c>
      <c r="B52" s="14" t="s">
        <v>37</v>
      </c>
      <c r="C52" s="14" t="s">
        <v>37</v>
      </c>
      <c r="D52" s="15" t="s">
        <v>88</v>
      </c>
      <c r="E52" s="16">
        <v>10</v>
      </c>
      <c r="F52" s="16">
        <v>2927685</v>
      </c>
      <c r="G52" s="16">
        <v>2927685</v>
      </c>
      <c r="H52" s="16">
        <v>10</v>
      </c>
      <c r="I52" s="16">
        <v>10</v>
      </c>
      <c r="J52" s="18"/>
      <c r="K52" s="17" t="s">
        <v>37</v>
      </c>
      <c r="L52" s="1"/>
    </row>
    <row r="53" spans="1:12" ht="15" customHeight="1" x14ac:dyDescent="0.25">
      <c r="A53" s="14" t="s">
        <v>37</v>
      </c>
      <c r="B53" s="14" t="s">
        <v>89</v>
      </c>
      <c r="C53" s="14" t="s">
        <v>37</v>
      </c>
      <c r="D53" s="15" t="s">
        <v>90</v>
      </c>
      <c r="E53" s="16">
        <v>10</v>
      </c>
      <c r="F53" s="16">
        <v>2927685</v>
      </c>
      <c r="G53" s="16">
        <v>2927685</v>
      </c>
      <c r="H53" s="16">
        <v>10</v>
      </c>
      <c r="I53" s="16">
        <v>10</v>
      </c>
      <c r="J53" s="18"/>
      <c r="K53" s="17" t="s">
        <v>37</v>
      </c>
      <c r="L53" s="1"/>
    </row>
    <row r="54" spans="1:12" ht="15" customHeight="1" x14ac:dyDescent="0.25">
      <c r="A54" s="21" t="s">
        <v>91</v>
      </c>
      <c r="B54" s="21" t="s">
        <v>37</v>
      </c>
      <c r="C54" s="21" t="s">
        <v>37</v>
      </c>
      <c r="D54" s="22" t="s">
        <v>92</v>
      </c>
      <c r="E54" s="23">
        <v>10</v>
      </c>
      <c r="F54" s="23">
        <v>10</v>
      </c>
      <c r="G54" s="23">
        <v>0</v>
      </c>
      <c r="H54" s="23">
        <v>10</v>
      </c>
      <c r="I54" s="23">
        <v>10</v>
      </c>
      <c r="J54" s="24"/>
      <c r="K54" s="25" t="s">
        <v>37</v>
      </c>
      <c r="L54" s="1"/>
    </row>
    <row r="55" spans="1:12" ht="3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32" t="s">
        <v>93</v>
      </c>
      <c r="B56" s="33"/>
      <c r="C56" s="33"/>
      <c r="D56" s="33"/>
      <c r="E56" s="19">
        <v>60000928</v>
      </c>
      <c r="F56" s="19">
        <v>60345774</v>
      </c>
      <c r="G56" s="19">
        <v>29392280</v>
      </c>
      <c r="H56" s="19">
        <v>62520953</v>
      </c>
      <c r="I56" s="19">
        <v>59493657</v>
      </c>
      <c r="J56" s="19">
        <v>-3027296</v>
      </c>
      <c r="K56" s="20">
        <v>-4.8420503123168965E-2</v>
      </c>
      <c r="L56" s="1"/>
    </row>
    <row r="57" spans="1:12" ht="15" customHeight="1" x14ac:dyDescent="0.25">
      <c r="A57" s="34" t="s">
        <v>94</v>
      </c>
      <c r="B57" s="35"/>
      <c r="C57" s="35"/>
      <c r="D57" s="35"/>
      <c r="E57" s="35"/>
      <c r="F57" s="35"/>
      <c r="G57" s="35"/>
      <c r="H57" s="35"/>
      <c r="I57" s="35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6:D56"/>
    <mergeCell ref="A57:I57"/>
  </mergeCells>
  <pageMargins left="0.25" right="0.25" top="0.75" bottom="0.75" header="0.3" footer="0.3"/>
  <pageSetup paperSize="11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2024-09-27T22:18:24Z</dcterms:modified>
</cp:coreProperties>
</file>