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25EB4071-9BF1-4C3E-A7CC-BE9FD8D5AAB4}" xr6:coauthVersionLast="47" xr6:coauthVersionMax="47" xr10:uidLastSave="{00000000-0000-0000-0000-000000000000}"/>
  <bookViews>
    <workbookView xWindow="-28920" yWindow="-60" windowWidth="29040" windowHeight="15720" xr2:uid="{B0066450-2B13-49BB-A8F7-758B2616F69C}"/>
  </bookViews>
  <sheets>
    <sheet name="cuadro Comparativo analitico 5" sheetId="1" r:id="rId1"/>
  </sheets>
  <externalReferences>
    <externalReference r:id="rId2"/>
    <externalReference r:id="rId3"/>
    <externalReference r:id="rId4"/>
    <externalReference r:id="rId5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'cuadro Comparativo analitico 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3" i="1"/>
  <c r="K13" i="1"/>
  <c r="J14" i="1"/>
  <c r="K14" i="1"/>
  <c r="J15" i="1"/>
  <c r="K15" i="1"/>
  <c r="J16" i="1"/>
  <c r="K16" i="1" s="1"/>
  <c r="J17" i="1"/>
  <c r="K17" i="1"/>
  <c r="J19" i="1"/>
  <c r="K19" i="1" s="1"/>
  <c r="J20" i="1"/>
  <c r="K20" i="1"/>
  <c r="J21" i="1"/>
  <c r="K21" i="1"/>
  <c r="J24" i="1"/>
  <c r="K24" i="1"/>
  <c r="J25" i="1"/>
  <c r="K25" i="1"/>
  <c r="J26" i="1"/>
  <c r="K26" i="1"/>
  <c r="J27" i="1"/>
  <c r="K27" i="1" s="1"/>
  <c r="J28" i="1"/>
  <c r="K28" i="1"/>
  <c r="J29" i="1"/>
  <c r="K29" i="1" s="1"/>
  <c r="J30" i="1"/>
  <c r="K30" i="1"/>
  <c r="J31" i="1"/>
  <c r="K31" i="1"/>
  <c r="J32" i="1"/>
  <c r="J33" i="1"/>
  <c r="J34" i="1"/>
  <c r="J37" i="1"/>
  <c r="K37" i="1"/>
  <c r="J38" i="1"/>
  <c r="K38" i="1"/>
</calcChain>
</file>

<file path=xl/sharedStrings.xml><?xml version="1.0" encoding="utf-8"?>
<sst xmlns="http://schemas.openxmlformats.org/spreadsheetml/2006/main" count="168" uniqueCount="90">
  <si>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</si>
  <si>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</si>
  <si>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</si>
  <si>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</si>
  <si>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</si>
  <si>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</si>
  <si>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</si>
  <si>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</si>
  <si>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04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</si>
  <si>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</si>
  <si>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</si>
  <si>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</si>
  <si>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</si>
  <si>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</si>
  <si>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</si>
  <si>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Fundación Chile</t>
    </r>
  </si>
  <si>
    <r>
      <rPr>
        <sz val="10"/>
        <rFont val="Times New Roman"/>
      </rPr>
      <t>005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</si>
  <si>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</si>
  <si>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08</t>
    </r>
  </si>
  <si>
    <r>
      <rPr>
        <sz val="10"/>
        <rFont val="Times New Roman"/>
      </rPr>
      <t>Instituto Nacional de Estadísticas</t>
    </r>
  </si>
  <si>
    <r>
      <rPr>
        <sz val="10"/>
        <rFont val="Times New Roman"/>
      </rPr>
      <t>032</t>
    </r>
  </si>
  <si>
    <r>
      <rPr>
        <sz val="10"/>
        <rFont val="Times New Roman"/>
      </rPr>
      <t>Subsecretaría de la Ciencia, Tecnología, Conocimiento e Innovación</t>
    </r>
  </si>
  <si>
    <r>
      <rPr>
        <sz val="10"/>
        <rFont val="Times New Roman"/>
      </rPr>
      <t>031</t>
    </r>
  </si>
  <si>
    <r>
      <rPr>
        <sz val="10"/>
        <rFont val="Times New Roman"/>
      </rPr>
      <t>Dirección General de Promoción de Exportaciones</t>
    </r>
  </si>
  <si>
    <r>
      <rPr>
        <sz val="10"/>
        <rFont val="Times New Roman"/>
      </rPr>
      <t>030</t>
    </r>
  </si>
  <si>
    <r>
      <rPr>
        <sz val="10"/>
        <rFont val="Times New Roman"/>
      </rPr>
      <t>Subsecretaría de las Culturas y las Artes</t>
    </r>
  </si>
  <si>
    <r>
      <rPr>
        <sz val="10"/>
        <rFont val="Times New Roman"/>
      </rPr>
      <t>024</t>
    </r>
  </si>
  <si>
    <r>
      <rPr>
        <sz val="10"/>
        <rFont val="Times New Roman"/>
      </rPr>
      <t>Servicio Nacional de Capacitación y Empleo</t>
    </r>
  </si>
  <si>
    <r>
      <rPr>
        <sz val="10"/>
        <rFont val="Times New Roman"/>
      </rPr>
      <t>021</t>
    </r>
  </si>
  <si>
    <r>
      <rPr>
        <sz val="10"/>
        <rFont val="Times New Roman"/>
      </rPr>
      <t>Corporación de Fomento de la Producción</t>
    </r>
  </si>
  <si>
    <r>
      <rPr>
        <sz val="10"/>
        <rFont val="Times New Roman"/>
      </rPr>
      <t>020</t>
    </r>
  </si>
  <si>
    <r>
      <rPr>
        <sz val="10"/>
        <rFont val="Times New Roman"/>
      </rPr>
      <t>Agencia  de Promoción de la Inversión Extranjera</t>
    </r>
  </si>
  <si>
    <r>
      <rPr>
        <sz val="10"/>
        <rFont val="Times New Roman"/>
      </rPr>
      <t>018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</si>
  <si>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</si>
  <si>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02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</si>
  <si>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</si>
  <si>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</si>
  <si>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</si>
  <si>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</si>
  <si>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</si>
  <si>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</si>
  <si>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</si>
  <si>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</si>
  <si>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</si>
  <si>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</si>
  <si>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</si>
  <si>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</si>
  <si>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</si>
  <si>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</si>
  <si>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ENDEUDAMIENTO</t>
    </r>
  </si>
  <si>
    <r>
      <rPr>
        <sz val="10"/>
        <rFont val="Times New Roman"/>
      </rPr>
      <t>14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</si>
  <si>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</si>
  <si>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</si>
  <si>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</si>
  <si>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</si>
  <si>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</si>
  <si>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</si>
  <si>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</si>
  <si>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</si>
  <si>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</si>
  <si>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</si>
  <si>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</si>
  <si>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</si>
  <si>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</si>
  <si>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</si>
  <si>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</si>
  <si>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</si>
  <si>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</si>
  <si>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</si>
  <si>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</si>
  <si>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</si>
  <si>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</si>
  <si>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</si>
  <si>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</si>
  <si>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</si>
  <si>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</si>
  <si>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</si>
  <si>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</si>
  <si>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PROGRAMA EXPORTACIÓN DE SERVICIOS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</si>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</sst>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D1A6-5604-4E6B-85DF-889448792BE8}">
  <sheetPr>
    <outlinePr summaryBelow="0"/>
  </sheetPr>
  <dimension ref="A1:L46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89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88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87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86</v>
      </c>
      <c r="H4" s="1"/>
      <c r="I4" s="1"/>
      <c r="J4" s="1"/>
      <c r="K4" s="1"/>
      <c r="L4" s="1"/>
    </row>
    <row r="5" spans="1:12" ht="15" customHeight="1" x14ac:dyDescent="0.25">
      <c r="A5" s="38" t="s">
        <v>85</v>
      </c>
      <c r="B5" s="37"/>
      <c r="C5" s="36" t="s">
        <v>84</v>
      </c>
      <c r="D5" s="35"/>
      <c r="E5" s="35"/>
      <c r="F5" s="35"/>
      <c r="G5" s="1"/>
      <c r="H5" s="26" t="s">
        <v>83</v>
      </c>
      <c r="I5" s="26" t="s">
        <v>18</v>
      </c>
      <c r="J5" s="1"/>
      <c r="K5" s="1"/>
      <c r="L5" s="1"/>
    </row>
    <row r="6" spans="1:12" ht="15" customHeight="1" x14ac:dyDescent="0.25">
      <c r="A6" s="34" t="s">
        <v>82</v>
      </c>
      <c r="B6" s="33"/>
      <c r="C6" s="32" t="s">
        <v>81</v>
      </c>
      <c r="D6" s="31"/>
      <c r="E6" s="31"/>
      <c r="F6" s="31"/>
      <c r="G6" s="1"/>
      <c r="H6" s="26" t="s">
        <v>80</v>
      </c>
      <c r="I6" s="26" t="s">
        <v>53</v>
      </c>
      <c r="J6" s="1"/>
      <c r="K6" s="1"/>
      <c r="L6" s="1"/>
    </row>
    <row r="7" spans="1:12" ht="15" customHeight="1" x14ac:dyDescent="0.25">
      <c r="A7" s="30" t="s">
        <v>79</v>
      </c>
      <c r="B7" s="29"/>
      <c r="C7" s="28" t="s">
        <v>78</v>
      </c>
      <c r="D7" s="27"/>
      <c r="E7" s="27"/>
      <c r="F7" s="27"/>
      <c r="G7" s="1"/>
      <c r="H7" s="26" t="s">
        <v>77</v>
      </c>
      <c r="I7" s="26" t="s">
        <v>55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76</v>
      </c>
      <c r="H8" s="1"/>
      <c r="I8" s="1"/>
      <c r="J8" s="1"/>
      <c r="K8" s="1"/>
      <c r="L8" s="1"/>
    </row>
    <row r="9" spans="1:12" ht="15" customHeight="1" thickBot="1" x14ac:dyDescent="0.3">
      <c r="A9" s="24" t="s">
        <v>75</v>
      </c>
      <c r="B9" s="24" t="s">
        <v>74</v>
      </c>
      <c r="C9" s="24" t="s">
        <v>73</v>
      </c>
      <c r="D9" s="24" t="s">
        <v>72</v>
      </c>
      <c r="E9" s="23" t="s">
        <v>71</v>
      </c>
      <c r="F9" s="23" t="s">
        <v>70</v>
      </c>
      <c r="G9" s="23" t="s">
        <v>69</v>
      </c>
      <c r="H9" s="23" t="s">
        <v>68</v>
      </c>
      <c r="I9" s="23" t="s">
        <v>67</v>
      </c>
      <c r="J9" s="23" t="s">
        <v>66</v>
      </c>
      <c r="K9" s="23" t="s">
        <v>65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62</v>
      </c>
      <c r="F10" s="22" t="s">
        <v>64</v>
      </c>
      <c r="G10" s="22" t="s">
        <v>63</v>
      </c>
      <c r="H10" s="22" t="s">
        <v>62</v>
      </c>
      <c r="I10" s="22" t="s">
        <v>61</v>
      </c>
      <c r="J10" s="21" t="s">
        <v>60</v>
      </c>
      <c r="K10" s="21" t="s">
        <v>59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58</v>
      </c>
      <c r="F11" s="19" t="s">
        <v>58</v>
      </c>
      <c r="G11" s="19" t="s">
        <v>58</v>
      </c>
      <c r="H11" s="19" t="s">
        <v>57</v>
      </c>
      <c r="I11" s="19" t="s">
        <v>57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56</v>
      </c>
      <c r="E12" s="15">
        <v>3740823</v>
      </c>
      <c r="F12" s="15">
        <v>3938911</v>
      </c>
      <c r="G12" s="15">
        <v>1847333</v>
      </c>
      <c r="H12" s="15">
        <v>3747978</v>
      </c>
      <c r="I12" s="15">
        <v>3927331</v>
      </c>
      <c r="J12" s="15">
        <f>I12-H12</f>
        <v>179353</v>
      </c>
      <c r="K12" s="14">
        <f>(J12/H12)</f>
        <v>4.7853269149392016E-2</v>
      </c>
      <c r="L12" s="1"/>
    </row>
    <row r="13" spans="1:12" ht="15" customHeight="1" x14ac:dyDescent="0.25">
      <c r="A13" s="13" t="s">
        <v>55</v>
      </c>
      <c r="B13" s="13" t="s">
        <v>2</v>
      </c>
      <c r="C13" s="13" t="s">
        <v>2</v>
      </c>
      <c r="D13" s="12" t="s">
        <v>54</v>
      </c>
      <c r="E13" s="11">
        <v>1729808</v>
      </c>
      <c r="F13" s="11">
        <v>1727857</v>
      </c>
      <c r="G13" s="11">
        <v>892241</v>
      </c>
      <c r="H13" s="11">
        <v>1736963</v>
      </c>
      <c r="I13" s="11">
        <v>1881720</v>
      </c>
      <c r="J13" s="11">
        <f>I13-H13</f>
        <v>144757</v>
      </c>
      <c r="K13" s="10">
        <f>(J13/H13)</f>
        <v>8.3339138484815167E-2</v>
      </c>
      <c r="L13" s="1"/>
    </row>
    <row r="14" spans="1:12" ht="15" customHeight="1" x14ac:dyDescent="0.25">
      <c r="A14" s="13" t="s">
        <v>2</v>
      </c>
      <c r="B14" s="13" t="s">
        <v>53</v>
      </c>
      <c r="C14" s="13" t="s">
        <v>2</v>
      </c>
      <c r="D14" s="12" t="s">
        <v>52</v>
      </c>
      <c r="E14" s="11">
        <v>170373</v>
      </c>
      <c r="F14" s="11">
        <v>168422</v>
      </c>
      <c r="G14" s="11">
        <v>101731</v>
      </c>
      <c r="H14" s="11">
        <v>177528</v>
      </c>
      <c r="I14" s="11">
        <v>168045</v>
      </c>
      <c r="J14" s="11">
        <f>I14-H14</f>
        <v>-9483</v>
      </c>
      <c r="K14" s="10">
        <f>(J14/H14)</f>
        <v>-5.3416925780721915E-2</v>
      </c>
      <c r="L14" s="1"/>
    </row>
    <row r="15" spans="1:12" ht="15" customHeight="1" x14ac:dyDescent="0.25">
      <c r="A15" s="13" t="s">
        <v>2</v>
      </c>
      <c r="B15" s="13" t="s">
        <v>38</v>
      </c>
      <c r="C15" s="13" t="s">
        <v>2</v>
      </c>
      <c r="D15" s="12" t="s">
        <v>51</v>
      </c>
      <c r="E15" s="11">
        <v>1559435</v>
      </c>
      <c r="F15" s="11">
        <v>1559435</v>
      </c>
      <c r="G15" s="11">
        <v>790510</v>
      </c>
      <c r="H15" s="11">
        <v>1559435</v>
      </c>
      <c r="I15" s="11">
        <v>1713675</v>
      </c>
      <c r="J15" s="11">
        <f>I15-H15</f>
        <v>154240</v>
      </c>
      <c r="K15" s="10">
        <f>(J15/H15)</f>
        <v>9.8907617181863944E-2</v>
      </c>
      <c r="L15" s="1"/>
    </row>
    <row r="16" spans="1:12" ht="15" customHeight="1" x14ac:dyDescent="0.25">
      <c r="A16" s="13" t="s">
        <v>50</v>
      </c>
      <c r="B16" s="13" t="s">
        <v>2</v>
      </c>
      <c r="C16" s="13" t="s">
        <v>2</v>
      </c>
      <c r="D16" s="12" t="s">
        <v>49</v>
      </c>
      <c r="E16" s="11">
        <v>2011005</v>
      </c>
      <c r="F16" s="11">
        <v>2011005</v>
      </c>
      <c r="G16" s="11">
        <v>955092</v>
      </c>
      <c r="H16" s="11">
        <v>2011005</v>
      </c>
      <c r="I16" s="11">
        <v>2045601</v>
      </c>
      <c r="J16" s="11">
        <f>I16-H16</f>
        <v>34596</v>
      </c>
      <c r="K16" s="10">
        <f>(J16/H16)</f>
        <v>1.7203338629192867E-2</v>
      </c>
      <c r="L16" s="1"/>
    </row>
    <row r="17" spans="1:12" ht="15" customHeight="1" x14ac:dyDescent="0.25">
      <c r="A17" s="13" t="s">
        <v>2</v>
      </c>
      <c r="B17" s="13" t="s">
        <v>34</v>
      </c>
      <c r="C17" s="13" t="s">
        <v>2</v>
      </c>
      <c r="D17" s="12" t="s">
        <v>48</v>
      </c>
      <c r="E17" s="11">
        <v>2011005</v>
      </c>
      <c r="F17" s="11">
        <v>2011005</v>
      </c>
      <c r="G17" s="11">
        <v>955092</v>
      </c>
      <c r="H17" s="11">
        <v>2011005</v>
      </c>
      <c r="I17" s="11">
        <v>2045601</v>
      </c>
      <c r="J17" s="11">
        <f>I17-H17</f>
        <v>34596</v>
      </c>
      <c r="K17" s="10">
        <f>(J17/H17)</f>
        <v>1.7203338629192867E-2</v>
      </c>
      <c r="L17" s="1"/>
    </row>
    <row r="18" spans="1:12" ht="15" customHeight="1" x14ac:dyDescent="0.25">
      <c r="A18" s="13" t="s">
        <v>47</v>
      </c>
      <c r="B18" s="13" t="s">
        <v>2</v>
      </c>
      <c r="C18" s="13" t="s">
        <v>2</v>
      </c>
      <c r="D18" s="12" t="s">
        <v>46</v>
      </c>
      <c r="E18" s="11">
        <v>10</v>
      </c>
      <c r="F18" s="11">
        <v>200049</v>
      </c>
      <c r="G18" s="11">
        <v>0</v>
      </c>
      <c r="H18" s="11">
        <v>10</v>
      </c>
      <c r="I18" s="11">
        <v>10</v>
      </c>
      <c r="J18" s="9"/>
      <c r="K18" s="10" t="s">
        <v>2</v>
      </c>
      <c r="L18" s="1"/>
    </row>
    <row r="19" spans="1:12" ht="15" customHeight="1" thickBot="1" x14ac:dyDescent="0.3">
      <c r="A19" s="17" t="s">
        <v>2</v>
      </c>
      <c r="B19" s="17" t="s">
        <v>2</v>
      </c>
      <c r="C19" s="17" t="s">
        <v>2</v>
      </c>
      <c r="D19" s="16" t="s">
        <v>45</v>
      </c>
      <c r="E19" s="15">
        <v>3740823</v>
      </c>
      <c r="F19" s="15">
        <v>3938911</v>
      </c>
      <c r="G19" s="15">
        <v>1952811</v>
      </c>
      <c r="H19" s="15">
        <v>3747978</v>
      </c>
      <c r="I19" s="15">
        <v>3927331</v>
      </c>
      <c r="J19" s="15">
        <f>I19-H19</f>
        <v>179353</v>
      </c>
      <c r="K19" s="14">
        <f>(J19/H19)</f>
        <v>4.7853269149392016E-2</v>
      </c>
      <c r="L19" s="1"/>
    </row>
    <row r="20" spans="1:12" ht="15" customHeight="1" x14ac:dyDescent="0.25">
      <c r="A20" s="13" t="s">
        <v>44</v>
      </c>
      <c r="B20" s="13" t="s">
        <v>2</v>
      </c>
      <c r="C20" s="13" t="s">
        <v>2</v>
      </c>
      <c r="D20" s="12" t="s">
        <v>43</v>
      </c>
      <c r="E20" s="11">
        <v>156898</v>
      </c>
      <c r="F20" s="11">
        <v>154947</v>
      </c>
      <c r="G20" s="11">
        <v>101982</v>
      </c>
      <c r="H20" s="11">
        <v>163488</v>
      </c>
      <c r="I20" s="11">
        <v>162815</v>
      </c>
      <c r="J20" s="11">
        <f>I20-H20</f>
        <v>-673</v>
      </c>
      <c r="K20" s="10">
        <f>(J20/H20)</f>
        <v>-4.1165100802505383E-3</v>
      </c>
      <c r="L20" s="1"/>
    </row>
    <row r="21" spans="1:12" ht="15" customHeight="1" x14ac:dyDescent="0.25">
      <c r="A21" s="13" t="s">
        <v>42</v>
      </c>
      <c r="B21" s="13" t="s">
        <v>2</v>
      </c>
      <c r="C21" s="13" t="s">
        <v>2</v>
      </c>
      <c r="D21" s="12" t="s">
        <v>41</v>
      </c>
      <c r="E21" s="11">
        <v>13455</v>
      </c>
      <c r="F21" s="11">
        <v>13455</v>
      </c>
      <c r="G21" s="11">
        <v>0</v>
      </c>
      <c r="H21" s="11">
        <v>14020</v>
      </c>
      <c r="I21" s="11">
        <v>5210</v>
      </c>
      <c r="J21" s="11">
        <f>I21-H21</f>
        <v>-8810</v>
      </c>
      <c r="K21" s="10">
        <f>(J21/H21)</f>
        <v>-0.62838801711840231</v>
      </c>
      <c r="L21" s="1"/>
    </row>
    <row r="22" spans="1:12" ht="15" customHeight="1" x14ac:dyDescent="0.25">
      <c r="A22" s="13" t="s">
        <v>40</v>
      </c>
      <c r="B22" s="13" t="s">
        <v>2</v>
      </c>
      <c r="C22" s="13" t="s">
        <v>2</v>
      </c>
      <c r="D22" s="12" t="s">
        <v>39</v>
      </c>
      <c r="E22" s="11">
        <v>10</v>
      </c>
      <c r="F22" s="11">
        <v>10</v>
      </c>
      <c r="G22" s="11">
        <v>0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x14ac:dyDescent="0.25">
      <c r="A23" s="13" t="s">
        <v>2</v>
      </c>
      <c r="B23" s="13" t="s">
        <v>38</v>
      </c>
      <c r="C23" s="13" t="s">
        <v>2</v>
      </c>
      <c r="D23" s="12" t="s">
        <v>37</v>
      </c>
      <c r="E23" s="11">
        <v>10</v>
      </c>
      <c r="F23" s="11">
        <v>10</v>
      </c>
      <c r="G23" s="11">
        <v>0</v>
      </c>
      <c r="H23" s="11">
        <v>10</v>
      </c>
      <c r="I23" s="11">
        <v>10</v>
      </c>
      <c r="J23" s="9"/>
      <c r="K23" s="10" t="s">
        <v>2</v>
      </c>
      <c r="L23" s="1"/>
    </row>
    <row r="24" spans="1:12" ht="15" customHeight="1" x14ac:dyDescent="0.25">
      <c r="A24" s="13" t="s">
        <v>36</v>
      </c>
      <c r="B24" s="13" t="s">
        <v>2</v>
      </c>
      <c r="C24" s="13" t="s">
        <v>2</v>
      </c>
      <c r="D24" s="12" t="s">
        <v>35</v>
      </c>
      <c r="E24" s="11">
        <v>2011005</v>
      </c>
      <c r="F24" s="11">
        <v>2011005</v>
      </c>
      <c r="G24" s="11">
        <v>955090</v>
      </c>
      <c r="H24" s="11">
        <v>2011005</v>
      </c>
      <c r="I24" s="11">
        <v>2045601</v>
      </c>
      <c r="J24" s="11">
        <f>I24-H24</f>
        <v>34596</v>
      </c>
      <c r="K24" s="10">
        <f>(J24/H24)</f>
        <v>1.7203338629192867E-2</v>
      </c>
      <c r="L24" s="1"/>
    </row>
    <row r="25" spans="1:12" ht="15" customHeight="1" x14ac:dyDescent="0.25">
      <c r="A25" s="13" t="s">
        <v>2</v>
      </c>
      <c r="B25" s="13" t="s">
        <v>34</v>
      </c>
      <c r="C25" s="13" t="s">
        <v>2</v>
      </c>
      <c r="D25" s="12" t="s">
        <v>33</v>
      </c>
      <c r="E25" s="11">
        <v>2011005</v>
      </c>
      <c r="F25" s="11">
        <v>2011005</v>
      </c>
      <c r="G25" s="11">
        <v>955090</v>
      </c>
      <c r="H25" s="11">
        <v>2011005</v>
      </c>
      <c r="I25" s="11">
        <v>1880601</v>
      </c>
      <c r="J25" s="11">
        <f>I25-H25</f>
        <v>-130404</v>
      </c>
      <c r="K25" s="10">
        <f>(J25/H25)</f>
        <v>-6.4845189345625692E-2</v>
      </c>
      <c r="L25" s="1"/>
    </row>
    <row r="26" spans="1:12" ht="15" customHeight="1" x14ac:dyDescent="0.25">
      <c r="A26" s="13" t="s">
        <v>2</v>
      </c>
      <c r="B26" s="13" t="s">
        <v>2</v>
      </c>
      <c r="C26" s="13" t="s">
        <v>32</v>
      </c>
      <c r="D26" s="12" t="s">
        <v>31</v>
      </c>
      <c r="E26" s="11">
        <v>652050</v>
      </c>
      <c r="F26" s="11">
        <v>652050</v>
      </c>
      <c r="G26" s="11">
        <v>421980</v>
      </c>
      <c r="H26" s="11">
        <v>652050</v>
      </c>
      <c r="I26" s="11">
        <v>600000</v>
      </c>
      <c r="J26" s="11">
        <f>I26-H26</f>
        <v>-52050</v>
      </c>
      <c r="K26" s="10">
        <f>(J26/H26)</f>
        <v>-7.9825166781688522E-2</v>
      </c>
      <c r="L26" s="1"/>
    </row>
    <row r="27" spans="1:12" ht="15" customHeight="1" x14ac:dyDescent="0.25">
      <c r="A27" s="13" t="s">
        <v>2</v>
      </c>
      <c r="B27" s="13" t="s">
        <v>2</v>
      </c>
      <c r="C27" s="13" t="s">
        <v>30</v>
      </c>
      <c r="D27" s="12" t="s">
        <v>29</v>
      </c>
      <c r="E27" s="11">
        <v>828000</v>
      </c>
      <c r="F27" s="11">
        <v>828000</v>
      </c>
      <c r="G27" s="11">
        <v>331200</v>
      </c>
      <c r="H27" s="11">
        <v>828000</v>
      </c>
      <c r="I27" s="11">
        <v>800000</v>
      </c>
      <c r="J27" s="11">
        <f>I27-H27</f>
        <v>-28000</v>
      </c>
      <c r="K27" s="10">
        <f>(J27/H27)</f>
        <v>-3.3816425120772944E-2</v>
      </c>
      <c r="L27" s="1"/>
    </row>
    <row r="28" spans="1:12" ht="15" customHeight="1" x14ac:dyDescent="0.25">
      <c r="A28" s="13" t="s">
        <v>2</v>
      </c>
      <c r="B28" s="13" t="s">
        <v>2</v>
      </c>
      <c r="C28" s="13" t="s">
        <v>28</v>
      </c>
      <c r="D28" s="12" t="s">
        <v>27</v>
      </c>
      <c r="E28" s="11">
        <v>196650</v>
      </c>
      <c r="F28" s="11">
        <v>196650</v>
      </c>
      <c r="G28" s="11">
        <v>34320</v>
      </c>
      <c r="H28" s="11">
        <v>196650</v>
      </c>
      <c r="I28" s="11">
        <v>180000</v>
      </c>
      <c r="J28" s="11">
        <f>I28-H28</f>
        <v>-16650</v>
      </c>
      <c r="K28" s="10">
        <f>(J28/H28)</f>
        <v>-8.4668192219679639E-2</v>
      </c>
      <c r="L28" s="1"/>
    </row>
    <row r="29" spans="1:12" ht="15" customHeight="1" x14ac:dyDescent="0.25">
      <c r="A29" s="13" t="s">
        <v>2</v>
      </c>
      <c r="B29" s="13" t="s">
        <v>2</v>
      </c>
      <c r="C29" s="13" t="s">
        <v>26</v>
      </c>
      <c r="D29" s="12" t="s">
        <v>25</v>
      </c>
      <c r="E29" s="11">
        <v>10350</v>
      </c>
      <c r="F29" s="11">
        <v>10350</v>
      </c>
      <c r="G29" s="11">
        <v>2708</v>
      </c>
      <c r="H29" s="11">
        <v>10350</v>
      </c>
      <c r="I29" s="11">
        <v>10091</v>
      </c>
      <c r="J29" s="11">
        <f>I29-H29</f>
        <v>-259</v>
      </c>
      <c r="K29" s="10">
        <f>(J29/H29)</f>
        <v>-2.5024154589371982E-2</v>
      </c>
      <c r="L29" s="1"/>
    </row>
    <row r="30" spans="1:12" ht="15" customHeight="1" x14ac:dyDescent="0.25">
      <c r="A30" s="13" t="s">
        <v>2</v>
      </c>
      <c r="B30" s="13" t="s">
        <v>2</v>
      </c>
      <c r="C30" s="13" t="s">
        <v>24</v>
      </c>
      <c r="D30" s="12" t="s">
        <v>23</v>
      </c>
      <c r="E30" s="11">
        <v>179055</v>
      </c>
      <c r="F30" s="11">
        <v>179055</v>
      </c>
      <c r="G30" s="11">
        <v>140185</v>
      </c>
      <c r="H30" s="11">
        <v>179055</v>
      </c>
      <c r="I30" s="11">
        <v>160500</v>
      </c>
      <c r="J30" s="11">
        <f>I30-H30</f>
        <v>-18555</v>
      </c>
      <c r="K30" s="10">
        <f>(J30/H30)</f>
        <v>-0.10362737706291363</v>
      </c>
      <c r="L30" s="1"/>
    </row>
    <row r="31" spans="1:12" ht="27" customHeight="1" x14ac:dyDescent="0.25">
      <c r="A31" s="13" t="s">
        <v>2</v>
      </c>
      <c r="B31" s="13" t="s">
        <v>2</v>
      </c>
      <c r="C31" s="13" t="s">
        <v>22</v>
      </c>
      <c r="D31" s="12" t="s">
        <v>21</v>
      </c>
      <c r="E31" s="11">
        <v>144900</v>
      </c>
      <c r="F31" s="11">
        <v>144900</v>
      </c>
      <c r="G31" s="11">
        <v>24697</v>
      </c>
      <c r="H31" s="11">
        <v>144900</v>
      </c>
      <c r="I31" s="11">
        <v>130000</v>
      </c>
      <c r="J31" s="11">
        <f>I31-H31</f>
        <v>-14900</v>
      </c>
      <c r="K31" s="10">
        <f>(J31/H31)</f>
        <v>-0.1028295376121463</v>
      </c>
      <c r="L31" s="1"/>
    </row>
    <row r="32" spans="1:12" ht="15" customHeight="1" x14ac:dyDescent="0.25">
      <c r="A32" s="13" t="s">
        <v>2</v>
      </c>
      <c r="B32" s="13" t="s">
        <v>2</v>
      </c>
      <c r="C32" s="13" t="s">
        <v>20</v>
      </c>
      <c r="D32" s="12" t="s">
        <v>19</v>
      </c>
      <c r="E32" s="11">
        <v>0</v>
      </c>
      <c r="F32" s="11">
        <v>0</v>
      </c>
      <c r="G32" s="11">
        <v>0</v>
      </c>
      <c r="H32" s="11">
        <v>0</v>
      </c>
      <c r="I32" s="11">
        <v>10</v>
      </c>
      <c r="J32" s="11">
        <f>I32-H32</f>
        <v>10</v>
      </c>
      <c r="K32" s="10" t="s">
        <v>2</v>
      </c>
      <c r="L32" s="1"/>
    </row>
    <row r="33" spans="1:12" ht="15" customHeight="1" x14ac:dyDescent="0.25">
      <c r="A33" s="13" t="s">
        <v>2</v>
      </c>
      <c r="B33" s="13" t="s">
        <v>18</v>
      </c>
      <c r="C33" s="13" t="s">
        <v>2</v>
      </c>
      <c r="D33" s="12" t="s">
        <v>17</v>
      </c>
      <c r="E33" s="11">
        <v>0</v>
      </c>
      <c r="F33" s="11">
        <v>0</v>
      </c>
      <c r="G33" s="11">
        <v>0</v>
      </c>
      <c r="H33" s="11">
        <v>0</v>
      </c>
      <c r="I33" s="11">
        <v>165000</v>
      </c>
      <c r="J33" s="11">
        <f>I33-H33</f>
        <v>165000</v>
      </c>
      <c r="K33" s="10" t="s">
        <v>2</v>
      </c>
      <c r="L33" s="1"/>
    </row>
    <row r="34" spans="1:12" ht="15" customHeight="1" x14ac:dyDescent="0.25">
      <c r="A34" s="13" t="s">
        <v>2</v>
      </c>
      <c r="B34" s="13" t="s">
        <v>2</v>
      </c>
      <c r="C34" s="13" t="s">
        <v>16</v>
      </c>
      <c r="D34" s="12" t="s">
        <v>15</v>
      </c>
      <c r="E34" s="11">
        <v>0</v>
      </c>
      <c r="F34" s="11">
        <v>0</v>
      </c>
      <c r="G34" s="11">
        <v>0</v>
      </c>
      <c r="H34" s="11">
        <v>0</v>
      </c>
      <c r="I34" s="11">
        <v>165000</v>
      </c>
      <c r="J34" s="11">
        <f>I34-H34</f>
        <v>165000</v>
      </c>
      <c r="K34" s="10" t="s">
        <v>2</v>
      </c>
      <c r="L34" s="1"/>
    </row>
    <row r="35" spans="1:12" ht="15" customHeight="1" x14ac:dyDescent="0.25">
      <c r="A35" s="13" t="s">
        <v>14</v>
      </c>
      <c r="B35" s="13" t="s">
        <v>2</v>
      </c>
      <c r="C35" s="13" t="s">
        <v>2</v>
      </c>
      <c r="D35" s="12" t="s">
        <v>13</v>
      </c>
      <c r="E35" s="11">
        <v>0</v>
      </c>
      <c r="F35" s="11">
        <v>94820</v>
      </c>
      <c r="G35" s="11">
        <v>0</v>
      </c>
      <c r="H35" s="11">
        <v>0</v>
      </c>
      <c r="I35" s="11">
        <v>0</v>
      </c>
      <c r="J35" s="9"/>
      <c r="K35" s="10" t="s">
        <v>2</v>
      </c>
      <c r="L35" s="1"/>
    </row>
    <row r="36" spans="1:12" ht="15" customHeight="1" x14ac:dyDescent="0.25">
      <c r="A36" s="13" t="s">
        <v>2</v>
      </c>
      <c r="B36" s="13" t="s">
        <v>12</v>
      </c>
      <c r="C36" s="13" t="s">
        <v>2</v>
      </c>
      <c r="D36" s="12" t="s">
        <v>11</v>
      </c>
      <c r="E36" s="11">
        <v>0</v>
      </c>
      <c r="F36" s="11">
        <v>94820</v>
      </c>
      <c r="G36" s="11">
        <v>0</v>
      </c>
      <c r="H36" s="11">
        <v>0</v>
      </c>
      <c r="I36" s="11">
        <v>0</v>
      </c>
      <c r="J36" s="9"/>
      <c r="K36" s="10" t="s">
        <v>2</v>
      </c>
      <c r="L36" s="1"/>
    </row>
    <row r="37" spans="1:12" ht="15" customHeight="1" x14ac:dyDescent="0.25">
      <c r="A37" s="13" t="s">
        <v>10</v>
      </c>
      <c r="B37" s="13" t="s">
        <v>2</v>
      </c>
      <c r="C37" s="13" t="s">
        <v>2</v>
      </c>
      <c r="D37" s="12" t="s">
        <v>9</v>
      </c>
      <c r="E37" s="11">
        <v>1559445</v>
      </c>
      <c r="F37" s="11">
        <v>1664664</v>
      </c>
      <c r="G37" s="11">
        <v>895739</v>
      </c>
      <c r="H37" s="11">
        <v>1559445</v>
      </c>
      <c r="I37" s="11">
        <v>1713685</v>
      </c>
      <c r="J37" s="11">
        <f>I37-H37</f>
        <v>154240</v>
      </c>
      <c r="K37" s="10">
        <f>(J37/H37)</f>
        <v>9.8906982933030657E-2</v>
      </c>
      <c r="L37" s="1"/>
    </row>
    <row r="38" spans="1:12" ht="15" customHeight="1" x14ac:dyDescent="0.25">
      <c r="A38" s="13" t="s">
        <v>2</v>
      </c>
      <c r="B38" s="13" t="s">
        <v>8</v>
      </c>
      <c r="C38" s="13" t="s">
        <v>2</v>
      </c>
      <c r="D38" s="12" t="s">
        <v>7</v>
      </c>
      <c r="E38" s="11">
        <v>1559435</v>
      </c>
      <c r="F38" s="11">
        <v>1559435</v>
      </c>
      <c r="G38" s="11">
        <v>790510</v>
      </c>
      <c r="H38" s="11">
        <v>1559435</v>
      </c>
      <c r="I38" s="11">
        <v>1713675</v>
      </c>
      <c r="J38" s="11">
        <f>I38-H38</f>
        <v>154240</v>
      </c>
      <c r="K38" s="10">
        <f>(J38/H38)</f>
        <v>9.8907617181863944E-2</v>
      </c>
      <c r="L38" s="1"/>
    </row>
    <row r="39" spans="1:12" ht="15" customHeight="1" x14ac:dyDescent="0.25">
      <c r="A39" s="13" t="s">
        <v>2</v>
      </c>
      <c r="B39" s="13" t="s">
        <v>6</v>
      </c>
      <c r="C39" s="13" t="s">
        <v>2</v>
      </c>
      <c r="D39" s="12" t="s">
        <v>5</v>
      </c>
      <c r="E39" s="11">
        <v>10</v>
      </c>
      <c r="F39" s="11">
        <v>105229</v>
      </c>
      <c r="G39" s="11">
        <v>105229</v>
      </c>
      <c r="H39" s="11">
        <v>10</v>
      </c>
      <c r="I39" s="11">
        <v>10</v>
      </c>
      <c r="J39" s="9"/>
      <c r="K39" s="10" t="s">
        <v>2</v>
      </c>
      <c r="L39" s="1"/>
    </row>
    <row r="40" spans="1:12" ht="15" customHeight="1" x14ac:dyDescent="0.25">
      <c r="A40" s="13" t="s">
        <v>4</v>
      </c>
      <c r="B40" s="13" t="s">
        <v>2</v>
      </c>
      <c r="C40" s="13" t="s">
        <v>2</v>
      </c>
      <c r="D40" s="12" t="s">
        <v>3</v>
      </c>
      <c r="E40" s="11">
        <v>10</v>
      </c>
      <c r="F40" s="11">
        <v>10</v>
      </c>
      <c r="G40" s="11">
        <v>0</v>
      </c>
      <c r="H40" s="11">
        <v>10</v>
      </c>
      <c r="I40" s="11">
        <v>10</v>
      </c>
      <c r="J40" s="9"/>
      <c r="K40" s="10" t="s">
        <v>2</v>
      </c>
      <c r="L40" s="1"/>
    </row>
    <row r="41" spans="1:12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"/>
    </row>
    <row r="42" spans="1:12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7" t="s">
        <v>1</v>
      </c>
      <c r="B44" s="6"/>
      <c r="C44" s="6"/>
      <c r="D44" s="6"/>
      <c r="E44" s="5">
        <v>3740803</v>
      </c>
      <c r="F44" s="5">
        <v>3738852</v>
      </c>
      <c r="G44" s="5">
        <v>1847582</v>
      </c>
      <c r="H44" s="5">
        <v>3747958</v>
      </c>
      <c r="I44" s="5">
        <v>3927311</v>
      </c>
      <c r="J44" s="5">
        <v>179353</v>
      </c>
      <c r="K44" s="4">
        <v>4.7853524505877598E-2</v>
      </c>
      <c r="L44" s="1"/>
    </row>
    <row r="45" spans="1:12" ht="15" customHeight="1" x14ac:dyDescent="0.25">
      <c r="A45" s="3" t="s">
        <v>0</v>
      </c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2024-09-27T16:02:56Z</dcterms:created>
  <dcterms:modified xsi:type="dcterms:W3CDTF">2024-09-27T16:03:10Z</dcterms:modified>
</cp:coreProperties>
</file>