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7218415-C32A-48D9-8518-F70587A08796}" xr6:coauthVersionLast="47" xr6:coauthVersionMax="47" xr10:uidLastSave="{00000000-0000-0000-0000-000000000000}"/>
  <bookViews>
    <workbookView xWindow="-108" yWindow="-108" windowWidth="23256" windowHeight="12456" xr2:uid="{2EE15F63-4F19-41ED-B34C-25BE3E988E69}"/>
  </bookViews>
  <sheets>
    <sheet name="cuadro Comparativo analitico 2" sheetId="1" r:id="rId1"/>
  </sheets>
  <externalReferences>
    <externalReference r:id="rId2"/>
  </externalReferences>
  <definedNames>
    <definedName name="JR_PAGE_ANCHOR_0_1">'[1]cuadro Comparativo analitico'!$A$1</definedName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K33" i="1"/>
  <c r="H32" i="1"/>
  <c r="J12" i="1"/>
  <c r="K12" i="1"/>
  <c r="J16" i="1"/>
  <c r="K16" i="1"/>
  <c r="J17" i="1"/>
  <c r="K17" i="1"/>
  <c r="J20" i="1"/>
  <c r="K20" i="1"/>
  <c r="J21" i="1"/>
  <c r="K21" i="1" s="1"/>
  <c r="J25" i="1"/>
  <c r="K25" i="1"/>
  <c r="J26" i="1"/>
  <c r="K26" i="1"/>
  <c r="J27" i="1"/>
  <c r="K27" i="1"/>
  <c r="J30" i="1"/>
  <c r="K30" i="1"/>
  <c r="J31" i="1"/>
  <c r="K31" i="1"/>
  <c r="J32" i="1"/>
  <c r="K32" i="1"/>
  <c r="J33" i="1"/>
  <c r="J34" i="1"/>
  <c r="K34" i="1"/>
  <c r="J35" i="1"/>
  <c r="K35" i="1"/>
</calcChain>
</file>

<file path=xl/sharedStrings.xml><?xml version="1.0" encoding="utf-8"?>
<sst xmlns="http://schemas.openxmlformats.org/spreadsheetml/2006/main" count="163" uniqueCount="84">
  <si>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</si>
  <si>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</si>
  <si>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</si>
  <si>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</si>
  <si>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</si>
  <si>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</si>
  <si>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</si>
  <si>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</si>
  <si>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</si>
  <si>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</si>
  <si>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</si>
  <si>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</si>
  <si>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</si>
  <si>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Tribunal de Contratación Pública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</si>
  <si>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</si>
  <si>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Tribunales Tributarios y Aduaneros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</si>
  <si>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</si>
  <si>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</si>
  <si>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</si>
  <si>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</si>
  <si>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</si>
  <si>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</si>
  <si>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</si>
  <si>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</si>
  <si>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</si>
  <si>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</si>
  <si>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</si>
  <si>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</si>
  <si>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</si>
  <si>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</si>
  <si>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</si>
  <si>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</si>
  <si>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</si>
  <si>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</si>
  <si>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</si>
  <si>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</si>
  <si>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</si>
  <si>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</si>
  <si>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</si>
  <si>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</si>
  <si>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</si>
  <si>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</si>
  <si>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</si>
  <si>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</si>
  <si>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</si>
  <si>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</si>
  <si>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</si>
  <si>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</si>
  <si>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</si>
  <si>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</si>
  <si>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</si>
  <si>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</si>
  <si>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</si>
  <si>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</si>
  <si>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</si>
  <si>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</si>
  <si>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</si>
  <si>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</si>
  <si>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</si>
  <si>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</si>
  <si>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</si>
  <si>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</si>
  <si>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</si>
  <si>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</si>
  <si>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</si>
  <si>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</si>
  <si>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</si>
  <si>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</si>
  <si>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</si>
  <si>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</si>
  <si>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</si>
  <si>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</si>
  <si>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UNIDAD ADMINISTRADORA DE LOS TRIBUNALES TRIBUTARIOS Y ADUANEROS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</si>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</sst>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3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42%20-%20HACIENDA%202024/FORMULACI&#211;N%202025/CARPETA%20CONGRESO%202025/7%20columnas%202025/CCA08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3D0F-702F-42A9-B56F-FC04006C4B94}">
  <sheetPr>
    <outlinePr summaryBelow="0"/>
  </sheetPr>
  <dimension ref="A1:O44"/>
  <sheetViews>
    <sheetView tabSelected="1" workbookViewId="0">
      <selection sqref="A1:XFD1048576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11" width="13.33203125" customWidth="1"/>
    <col min="12" max="12" width="5.44140625" customWidth="1"/>
    <col min="14" max="15" width="10.109375" bestFit="1" customWidth="1"/>
  </cols>
  <sheetData>
    <row r="1" spans="1:12" ht="17.100000000000001" customHeight="1" x14ac:dyDescent="0.3">
      <c r="A1" s="36" t="s">
        <v>83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3">
      <c r="A2" s="36" t="s">
        <v>82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3">
      <c r="A3" s="38" t="s">
        <v>81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80</v>
      </c>
      <c r="H4" s="1"/>
      <c r="I4" s="1"/>
      <c r="J4" s="1"/>
      <c r="K4" s="1"/>
      <c r="L4" s="1"/>
    </row>
    <row r="5" spans="1:12" ht="15" customHeight="1" x14ac:dyDescent="0.3">
      <c r="A5" s="40" t="s">
        <v>79</v>
      </c>
      <c r="B5" s="41"/>
      <c r="C5" s="42" t="s">
        <v>78</v>
      </c>
      <c r="D5" s="43"/>
      <c r="E5" s="43"/>
      <c r="F5" s="43"/>
      <c r="G5" s="1"/>
      <c r="H5" s="18" t="s">
        <v>77</v>
      </c>
      <c r="I5" s="18" t="s">
        <v>44</v>
      </c>
      <c r="J5" s="1"/>
      <c r="K5" s="1"/>
      <c r="L5" s="1"/>
    </row>
    <row r="6" spans="1:12" ht="15" customHeight="1" x14ac:dyDescent="0.3">
      <c r="A6" s="26" t="s">
        <v>76</v>
      </c>
      <c r="B6" s="27"/>
      <c r="C6" s="28" t="s">
        <v>75</v>
      </c>
      <c r="D6" s="29"/>
      <c r="E6" s="29"/>
      <c r="F6" s="29"/>
      <c r="G6" s="1"/>
      <c r="H6" s="18" t="s">
        <v>74</v>
      </c>
      <c r="I6" s="18" t="s">
        <v>36</v>
      </c>
      <c r="J6" s="1"/>
      <c r="K6" s="1"/>
      <c r="L6" s="1"/>
    </row>
    <row r="7" spans="1:12" ht="15" customHeight="1" x14ac:dyDescent="0.3">
      <c r="A7" s="30" t="s">
        <v>73</v>
      </c>
      <c r="B7" s="31"/>
      <c r="C7" s="32" t="s">
        <v>72</v>
      </c>
      <c r="D7" s="33"/>
      <c r="E7" s="33"/>
      <c r="F7" s="33"/>
      <c r="G7" s="1"/>
      <c r="H7" s="18" t="s">
        <v>71</v>
      </c>
      <c r="I7" s="18" t="s">
        <v>70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69</v>
      </c>
      <c r="H8" s="1"/>
      <c r="I8" s="1"/>
      <c r="J8" s="1"/>
      <c r="K8" s="1"/>
      <c r="L8" s="1"/>
    </row>
    <row r="9" spans="1:12" ht="15" customHeight="1" thickBot="1" x14ac:dyDescent="0.35">
      <c r="A9" s="34" t="s">
        <v>68</v>
      </c>
      <c r="B9" s="34" t="s">
        <v>67</v>
      </c>
      <c r="C9" s="34" t="s">
        <v>66</v>
      </c>
      <c r="D9" s="34" t="s">
        <v>65</v>
      </c>
      <c r="E9" s="16" t="s">
        <v>64</v>
      </c>
      <c r="F9" s="16" t="s">
        <v>63</v>
      </c>
      <c r="G9" s="16" t="s">
        <v>62</v>
      </c>
      <c r="H9" s="16" t="s">
        <v>61</v>
      </c>
      <c r="I9" s="16" t="s">
        <v>60</v>
      </c>
      <c r="J9" s="16" t="s">
        <v>59</v>
      </c>
      <c r="K9" s="16" t="s">
        <v>58</v>
      </c>
      <c r="L9" s="1"/>
    </row>
    <row r="10" spans="1:12" ht="80.099999999999994" customHeight="1" thickBot="1" x14ac:dyDescent="0.35">
      <c r="A10" s="35"/>
      <c r="B10" s="35"/>
      <c r="C10" s="35"/>
      <c r="D10" s="35"/>
      <c r="E10" s="15" t="s">
        <v>55</v>
      </c>
      <c r="F10" s="15" t="s">
        <v>57</v>
      </c>
      <c r="G10" s="15" t="s">
        <v>56</v>
      </c>
      <c r="H10" s="15" t="s">
        <v>55</v>
      </c>
      <c r="I10" s="15" t="s">
        <v>54</v>
      </c>
      <c r="J10" s="20" t="s">
        <v>53</v>
      </c>
      <c r="K10" s="20" t="s">
        <v>52</v>
      </c>
      <c r="L10" s="1"/>
    </row>
    <row r="11" spans="1:12" ht="30" customHeight="1" thickBot="1" x14ac:dyDescent="0.35">
      <c r="A11" s="35"/>
      <c r="B11" s="35"/>
      <c r="C11" s="35"/>
      <c r="D11" s="35"/>
      <c r="E11" s="14" t="s">
        <v>51</v>
      </c>
      <c r="F11" s="14" t="s">
        <v>51</v>
      </c>
      <c r="G11" s="14" t="s">
        <v>51</v>
      </c>
      <c r="H11" s="14" t="s">
        <v>50</v>
      </c>
      <c r="I11" s="14" t="s">
        <v>50</v>
      </c>
      <c r="J11" s="21"/>
      <c r="K11" s="21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49</v>
      </c>
      <c r="E12" s="11">
        <v>12663773</v>
      </c>
      <c r="F12" s="11">
        <v>12120459</v>
      </c>
      <c r="G12" s="11">
        <v>8647533</v>
      </c>
      <c r="H12" s="11">
        <v>13195652</v>
      </c>
      <c r="I12" s="11">
        <v>13761161</v>
      </c>
      <c r="J12" s="11">
        <f>I12-H12</f>
        <v>565509</v>
      </c>
      <c r="K12" s="10">
        <f>(J12/H12)</f>
        <v>4.2855707319350345E-2</v>
      </c>
      <c r="L12" s="1"/>
    </row>
    <row r="13" spans="1:12" ht="15" customHeight="1" x14ac:dyDescent="0.3">
      <c r="A13" s="9" t="s">
        <v>48</v>
      </c>
      <c r="B13" s="9" t="s">
        <v>2</v>
      </c>
      <c r="C13" s="9" t="s">
        <v>2</v>
      </c>
      <c r="D13" s="8" t="s">
        <v>19</v>
      </c>
      <c r="E13" s="7">
        <v>10</v>
      </c>
      <c r="F13" s="7">
        <v>10</v>
      </c>
      <c r="G13" s="7">
        <v>34296</v>
      </c>
      <c r="H13" s="7">
        <v>10</v>
      </c>
      <c r="I13" s="7">
        <v>10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41</v>
      </c>
      <c r="C14" s="9" t="s">
        <v>2</v>
      </c>
      <c r="D14" s="8" t="s">
        <v>47</v>
      </c>
      <c r="E14" s="7">
        <v>10</v>
      </c>
      <c r="F14" s="7">
        <v>10</v>
      </c>
      <c r="G14" s="7">
        <v>34296</v>
      </c>
      <c r="H14" s="7">
        <v>10</v>
      </c>
      <c r="I14" s="7">
        <v>10</v>
      </c>
      <c r="J14" s="5"/>
      <c r="K14" s="6" t="s">
        <v>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46</v>
      </c>
      <c r="D15" s="8" t="s">
        <v>45</v>
      </c>
      <c r="E15" s="7">
        <v>10</v>
      </c>
      <c r="F15" s="7">
        <v>10</v>
      </c>
      <c r="G15" s="7">
        <v>34296</v>
      </c>
      <c r="H15" s="7">
        <v>10</v>
      </c>
      <c r="I15" s="7">
        <v>10</v>
      </c>
      <c r="J15" s="5"/>
      <c r="K15" s="6" t="s">
        <v>2</v>
      </c>
      <c r="L15" s="1"/>
    </row>
    <row r="16" spans="1:12" ht="15" customHeight="1" x14ac:dyDescent="0.3">
      <c r="A16" s="9" t="s">
        <v>44</v>
      </c>
      <c r="B16" s="9" t="s">
        <v>2</v>
      </c>
      <c r="C16" s="9" t="s">
        <v>2</v>
      </c>
      <c r="D16" s="8" t="s">
        <v>43</v>
      </c>
      <c r="E16" s="7">
        <v>61667</v>
      </c>
      <c r="F16" s="7">
        <v>61667</v>
      </c>
      <c r="G16" s="7">
        <v>125998</v>
      </c>
      <c r="H16" s="7">
        <v>64257</v>
      </c>
      <c r="I16" s="7">
        <v>62095</v>
      </c>
      <c r="J16" s="7">
        <f>I16-H16</f>
        <v>-2162</v>
      </c>
      <c r="K16" s="6">
        <f>(J16/H16)</f>
        <v>-3.3646139720186125E-2</v>
      </c>
      <c r="L16" s="1"/>
    </row>
    <row r="17" spans="1:15" ht="15" customHeight="1" x14ac:dyDescent="0.3">
      <c r="A17" s="9" t="s">
        <v>2</v>
      </c>
      <c r="B17" s="9" t="s">
        <v>36</v>
      </c>
      <c r="C17" s="9" t="s">
        <v>2</v>
      </c>
      <c r="D17" s="8" t="s">
        <v>42</v>
      </c>
      <c r="E17" s="7">
        <v>61657</v>
      </c>
      <c r="F17" s="7">
        <v>61657</v>
      </c>
      <c r="G17" s="7">
        <v>122884</v>
      </c>
      <c r="H17" s="7">
        <v>64247</v>
      </c>
      <c r="I17" s="7">
        <v>62085</v>
      </c>
      <c r="J17" s="7">
        <f>I17-H17</f>
        <v>-2162</v>
      </c>
      <c r="K17" s="6">
        <f>(J17/H17)</f>
        <v>-3.3651376717979048E-2</v>
      </c>
      <c r="L17" s="1"/>
    </row>
    <row r="18" spans="1:15" ht="15" customHeight="1" x14ac:dyDescent="0.3">
      <c r="A18" s="9" t="s">
        <v>2</v>
      </c>
      <c r="B18" s="9" t="s">
        <v>41</v>
      </c>
      <c r="C18" s="9" t="s">
        <v>2</v>
      </c>
      <c r="D18" s="8" t="s">
        <v>40</v>
      </c>
      <c r="E18" s="7">
        <v>0</v>
      </c>
      <c r="F18" s="7">
        <v>0</v>
      </c>
      <c r="G18" s="7">
        <v>136</v>
      </c>
      <c r="H18" s="7">
        <v>0</v>
      </c>
      <c r="I18" s="7">
        <v>0</v>
      </c>
      <c r="J18" s="5"/>
      <c r="K18" s="6" t="s">
        <v>2</v>
      </c>
      <c r="L18" s="1"/>
    </row>
    <row r="19" spans="1:15" ht="15" customHeight="1" x14ac:dyDescent="0.3">
      <c r="A19" s="9" t="s">
        <v>2</v>
      </c>
      <c r="B19" s="9" t="s">
        <v>10</v>
      </c>
      <c r="C19" s="9" t="s">
        <v>2</v>
      </c>
      <c r="D19" s="8" t="s">
        <v>39</v>
      </c>
      <c r="E19" s="7">
        <v>10</v>
      </c>
      <c r="F19" s="7">
        <v>10</v>
      </c>
      <c r="G19" s="7">
        <v>2978</v>
      </c>
      <c r="H19" s="7">
        <v>10</v>
      </c>
      <c r="I19" s="7">
        <v>10</v>
      </c>
      <c r="J19" s="5"/>
      <c r="K19" s="6" t="s">
        <v>2</v>
      </c>
      <c r="L19" s="1"/>
    </row>
    <row r="20" spans="1:15" ht="15" customHeight="1" x14ac:dyDescent="0.3">
      <c r="A20" s="9" t="s">
        <v>38</v>
      </c>
      <c r="B20" s="9" t="s">
        <v>2</v>
      </c>
      <c r="C20" s="9" t="s">
        <v>2</v>
      </c>
      <c r="D20" s="8" t="s">
        <v>37</v>
      </c>
      <c r="E20" s="7">
        <v>12602086</v>
      </c>
      <c r="F20" s="7">
        <v>11997802</v>
      </c>
      <c r="G20" s="7">
        <v>8374473</v>
      </c>
      <c r="H20" s="7">
        <v>13131375</v>
      </c>
      <c r="I20" s="7">
        <v>13699046</v>
      </c>
      <c r="J20" s="7">
        <f>I20-H20</f>
        <v>567671</v>
      </c>
      <c r="K20" s="6">
        <f>(J20/H20)</f>
        <v>4.3230126319597148E-2</v>
      </c>
      <c r="L20" s="1"/>
    </row>
    <row r="21" spans="1:15" ht="15" customHeight="1" x14ac:dyDescent="0.3">
      <c r="A21" s="9" t="s">
        <v>2</v>
      </c>
      <c r="B21" s="9" t="s">
        <v>36</v>
      </c>
      <c r="C21" s="9" t="s">
        <v>2</v>
      </c>
      <c r="D21" s="8" t="s">
        <v>35</v>
      </c>
      <c r="E21" s="7">
        <v>12602086</v>
      </c>
      <c r="F21" s="7">
        <v>11997802</v>
      </c>
      <c r="G21" s="7">
        <v>8374473</v>
      </c>
      <c r="H21" s="7">
        <v>13131375</v>
      </c>
      <c r="I21" s="7">
        <v>13699046</v>
      </c>
      <c r="J21" s="7">
        <f>I21-H21</f>
        <v>567671</v>
      </c>
      <c r="K21" s="6">
        <f>(J21/H21)</f>
        <v>4.3230126319597148E-2</v>
      </c>
      <c r="L21" s="1"/>
    </row>
    <row r="22" spans="1:15" ht="15" customHeight="1" x14ac:dyDescent="0.3">
      <c r="A22" s="9" t="s">
        <v>34</v>
      </c>
      <c r="B22" s="9" t="s">
        <v>2</v>
      </c>
      <c r="C22" s="9" t="s">
        <v>2</v>
      </c>
      <c r="D22" s="8" t="s">
        <v>33</v>
      </c>
      <c r="E22" s="7">
        <v>0</v>
      </c>
      <c r="F22" s="7">
        <v>0</v>
      </c>
      <c r="G22" s="7">
        <v>112766</v>
      </c>
      <c r="H22" s="7">
        <v>0</v>
      </c>
      <c r="I22" s="7">
        <v>0</v>
      </c>
      <c r="J22" s="5"/>
      <c r="K22" s="6" t="s">
        <v>2</v>
      </c>
      <c r="L22" s="1"/>
    </row>
    <row r="23" spans="1:15" ht="15" customHeight="1" x14ac:dyDescent="0.3">
      <c r="A23" s="9" t="s">
        <v>2</v>
      </c>
      <c r="B23" s="9" t="s">
        <v>32</v>
      </c>
      <c r="C23" s="9" t="s">
        <v>2</v>
      </c>
      <c r="D23" s="8" t="s">
        <v>31</v>
      </c>
      <c r="E23" s="7">
        <v>0</v>
      </c>
      <c r="F23" s="7">
        <v>0</v>
      </c>
      <c r="G23" s="7">
        <v>112766</v>
      </c>
      <c r="H23" s="7">
        <v>0</v>
      </c>
      <c r="I23" s="7">
        <v>0</v>
      </c>
      <c r="J23" s="5"/>
      <c r="K23" s="6" t="s">
        <v>2</v>
      </c>
      <c r="L23" s="1"/>
    </row>
    <row r="24" spans="1:15" ht="15" customHeight="1" x14ac:dyDescent="0.3">
      <c r="A24" s="9" t="s">
        <v>30</v>
      </c>
      <c r="B24" s="9" t="s">
        <v>2</v>
      </c>
      <c r="C24" s="9" t="s">
        <v>2</v>
      </c>
      <c r="D24" s="8" t="s">
        <v>29</v>
      </c>
      <c r="E24" s="7">
        <v>10</v>
      </c>
      <c r="F24" s="7">
        <v>60980</v>
      </c>
      <c r="G24" s="7">
        <v>0</v>
      </c>
      <c r="H24" s="7">
        <v>10</v>
      </c>
      <c r="I24" s="7">
        <v>10</v>
      </c>
      <c r="J24" s="5"/>
      <c r="K24" s="6" t="s">
        <v>2</v>
      </c>
      <c r="L24" s="1"/>
    </row>
    <row r="25" spans="1:15" ht="15" customHeight="1" thickBot="1" x14ac:dyDescent="0.35">
      <c r="A25" s="13" t="s">
        <v>2</v>
      </c>
      <c r="B25" s="13" t="s">
        <v>2</v>
      </c>
      <c r="C25" s="13" t="s">
        <v>2</v>
      </c>
      <c r="D25" s="12" t="s">
        <v>28</v>
      </c>
      <c r="E25" s="11">
        <v>12663773</v>
      </c>
      <c r="F25" s="11">
        <v>12120459</v>
      </c>
      <c r="G25" s="11">
        <v>8652096</v>
      </c>
      <c r="H25" s="11">
        <v>13195652</v>
      </c>
      <c r="I25" s="11">
        <v>13761161</v>
      </c>
      <c r="J25" s="11">
        <f>I25-H25</f>
        <v>565509</v>
      </c>
      <c r="K25" s="10">
        <f>(J25/H25)</f>
        <v>4.2855707319350345E-2</v>
      </c>
      <c r="L25" s="1"/>
      <c r="N25" s="19"/>
      <c r="O25" s="19"/>
    </row>
    <row r="26" spans="1:15" ht="15" customHeight="1" x14ac:dyDescent="0.3">
      <c r="A26" s="9" t="s">
        <v>27</v>
      </c>
      <c r="B26" s="9" t="s">
        <v>2</v>
      </c>
      <c r="C26" s="9" t="s">
        <v>2</v>
      </c>
      <c r="D26" s="8" t="s">
        <v>26</v>
      </c>
      <c r="E26" s="7">
        <v>1931278</v>
      </c>
      <c r="F26" s="7">
        <v>1907680</v>
      </c>
      <c r="G26" s="7">
        <v>1472494</v>
      </c>
      <c r="H26" s="7">
        <v>2012392</v>
      </c>
      <c r="I26" s="7">
        <v>2021834</v>
      </c>
      <c r="J26" s="7">
        <f>I26-H26</f>
        <v>9442</v>
      </c>
      <c r="K26" s="6">
        <f>(J26/H26)</f>
        <v>4.6919288090988241E-3</v>
      </c>
      <c r="L26" s="1"/>
    </row>
    <row r="27" spans="1:15" ht="15" customHeight="1" x14ac:dyDescent="0.3">
      <c r="A27" s="9" t="s">
        <v>25</v>
      </c>
      <c r="B27" s="9" t="s">
        <v>2</v>
      </c>
      <c r="C27" s="9" t="s">
        <v>2</v>
      </c>
      <c r="D27" s="8" t="s">
        <v>24</v>
      </c>
      <c r="E27" s="7">
        <v>111303</v>
      </c>
      <c r="F27" s="7">
        <v>111303</v>
      </c>
      <c r="G27" s="7">
        <v>74583</v>
      </c>
      <c r="H27" s="7">
        <v>115979</v>
      </c>
      <c r="I27" s="7">
        <v>108402</v>
      </c>
      <c r="J27" s="7">
        <f>I27-H27</f>
        <v>-7577</v>
      </c>
      <c r="K27" s="6">
        <f>(J27/H27)</f>
        <v>-6.5330792643495811E-2</v>
      </c>
      <c r="L27" s="1"/>
      <c r="N27" s="19"/>
      <c r="O27" s="19"/>
    </row>
    <row r="28" spans="1:15" ht="15" customHeight="1" x14ac:dyDescent="0.3">
      <c r="A28" s="9" t="s">
        <v>23</v>
      </c>
      <c r="B28" s="9" t="s">
        <v>2</v>
      </c>
      <c r="C28" s="9" t="s">
        <v>2</v>
      </c>
      <c r="D28" s="8" t="s">
        <v>22</v>
      </c>
      <c r="E28" s="7">
        <v>10</v>
      </c>
      <c r="F28" s="7">
        <v>10</v>
      </c>
      <c r="G28" s="7">
        <v>0</v>
      </c>
      <c r="H28" s="7">
        <v>10</v>
      </c>
      <c r="I28" s="7">
        <v>10</v>
      </c>
      <c r="J28" s="5"/>
      <c r="K28" s="6" t="s">
        <v>2</v>
      </c>
      <c r="L28" s="1"/>
    </row>
    <row r="29" spans="1:15" ht="15" customHeight="1" x14ac:dyDescent="0.3">
      <c r="A29" s="9" t="s">
        <v>2</v>
      </c>
      <c r="B29" s="9" t="s">
        <v>18</v>
      </c>
      <c r="C29" s="9" t="s">
        <v>2</v>
      </c>
      <c r="D29" s="8" t="s">
        <v>21</v>
      </c>
      <c r="E29" s="7">
        <v>10</v>
      </c>
      <c r="F29" s="7">
        <v>10</v>
      </c>
      <c r="G29" s="7">
        <v>0</v>
      </c>
      <c r="H29" s="7">
        <v>10</v>
      </c>
      <c r="I29" s="7">
        <v>10</v>
      </c>
      <c r="J29" s="5"/>
      <c r="K29" s="6" t="s">
        <v>2</v>
      </c>
      <c r="L29" s="1"/>
      <c r="N29" s="19"/>
    </row>
    <row r="30" spans="1:15" ht="15" customHeight="1" x14ac:dyDescent="0.3">
      <c r="A30" s="9" t="s">
        <v>20</v>
      </c>
      <c r="B30" s="9" t="s">
        <v>2</v>
      </c>
      <c r="C30" s="9" t="s">
        <v>2</v>
      </c>
      <c r="D30" s="8" t="s">
        <v>19</v>
      </c>
      <c r="E30" s="7">
        <v>10559495</v>
      </c>
      <c r="F30" s="7">
        <v>9741150</v>
      </c>
      <c r="G30" s="7">
        <v>6679219</v>
      </c>
      <c r="H30" s="7">
        <v>11002994</v>
      </c>
      <c r="I30" s="7">
        <v>11568800</v>
      </c>
      <c r="J30" s="7">
        <f t="shared" ref="J30:J35" si="0">I30-H30</f>
        <v>565806</v>
      </c>
      <c r="K30" s="6">
        <f t="shared" ref="K30:K35" si="1">(J30/H30)</f>
        <v>5.1422912709031744E-2</v>
      </c>
      <c r="L30" s="1"/>
    </row>
    <row r="31" spans="1:15" ht="15" customHeight="1" x14ac:dyDescent="0.3">
      <c r="A31" s="9" t="s">
        <v>2</v>
      </c>
      <c r="B31" s="9" t="s">
        <v>18</v>
      </c>
      <c r="C31" s="9" t="s">
        <v>2</v>
      </c>
      <c r="D31" s="8" t="s">
        <v>17</v>
      </c>
      <c r="E31" s="7">
        <v>10559495</v>
      </c>
      <c r="F31" s="7">
        <v>9741150</v>
      </c>
      <c r="G31" s="7">
        <v>6679219</v>
      </c>
      <c r="H31" s="7">
        <v>11002994</v>
      </c>
      <c r="I31" s="7">
        <v>11568800</v>
      </c>
      <c r="J31" s="7">
        <f t="shared" si="0"/>
        <v>565806</v>
      </c>
      <c r="K31" s="6">
        <f t="shared" si="1"/>
        <v>5.1422912709031744E-2</v>
      </c>
      <c r="L31" s="1"/>
    </row>
    <row r="32" spans="1:15" s="49" customFormat="1" ht="15" customHeight="1" x14ac:dyDescent="0.3">
      <c r="A32" s="44" t="s">
        <v>2</v>
      </c>
      <c r="B32" s="44" t="s">
        <v>2</v>
      </c>
      <c r="C32" s="44" t="s">
        <v>16</v>
      </c>
      <c r="D32" s="45" t="s">
        <v>15</v>
      </c>
      <c r="E32" s="46">
        <f>10559495-E33</f>
        <v>9848603.4452975057</v>
      </c>
      <c r="F32" s="46">
        <v>9741150</v>
      </c>
      <c r="G32" s="46">
        <v>6679219</v>
      </c>
      <c r="H32" s="46">
        <f>11002994-740749</f>
        <v>10262245</v>
      </c>
      <c r="I32" s="46">
        <v>10117172</v>
      </c>
      <c r="J32" s="46">
        <f t="shared" si="0"/>
        <v>-145073</v>
      </c>
      <c r="K32" s="47">
        <f t="shared" si="1"/>
        <v>-1.4136575378974094E-2</v>
      </c>
      <c r="L32" s="48"/>
    </row>
    <row r="33" spans="1:12" s="49" customFormat="1" ht="15" customHeight="1" x14ac:dyDescent="0.3">
      <c r="A33" s="44" t="s">
        <v>2</v>
      </c>
      <c r="B33" s="44" t="s">
        <v>2</v>
      </c>
      <c r="C33" s="44" t="s">
        <v>14</v>
      </c>
      <c r="D33" s="45" t="s">
        <v>13</v>
      </c>
      <c r="E33" s="46">
        <f>+H33/1.042</f>
        <v>710891.55470249522</v>
      </c>
      <c r="F33" s="46">
        <v>0</v>
      </c>
      <c r="G33" s="46">
        <v>0</v>
      </c>
      <c r="H33" s="46">
        <v>740749</v>
      </c>
      <c r="I33" s="46">
        <v>1451628</v>
      </c>
      <c r="J33" s="46">
        <f t="shared" si="0"/>
        <v>710879</v>
      </c>
      <c r="K33" s="47">
        <f t="shared" si="1"/>
        <v>0.95967594961316183</v>
      </c>
      <c r="L33" s="48"/>
    </row>
    <row r="34" spans="1:12" ht="15" customHeight="1" x14ac:dyDescent="0.3">
      <c r="A34" s="9" t="s">
        <v>12</v>
      </c>
      <c r="B34" s="9" t="s">
        <v>2</v>
      </c>
      <c r="C34" s="9" t="s">
        <v>2</v>
      </c>
      <c r="D34" s="8" t="s">
        <v>11</v>
      </c>
      <c r="E34" s="7">
        <v>61667</v>
      </c>
      <c r="F34" s="7">
        <v>61667</v>
      </c>
      <c r="G34" s="7">
        <v>127162</v>
      </c>
      <c r="H34" s="7">
        <v>64257</v>
      </c>
      <c r="I34" s="7">
        <v>62095</v>
      </c>
      <c r="J34" s="7">
        <f t="shared" si="0"/>
        <v>-2162</v>
      </c>
      <c r="K34" s="6">
        <f t="shared" si="1"/>
        <v>-3.3646139720186125E-2</v>
      </c>
      <c r="L34" s="1"/>
    </row>
    <row r="35" spans="1:12" ht="15" customHeight="1" x14ac:dyDescent="0.3">
      <c r="A35" s="9" t="s">
        <v>2</v>
      </c>
      <c r="B35" s="9" t="s">
        <v>10</v>
      </c>
      <c r="C35" s="9" t="s">
        <v>2</v>
      </c>
      <c r="D35" s="8" t="s">
        <v>9</v>
      </c>
      <c r="E35" s="7">
        <v>61667</v>
      </c>
      <c r="F35" s="7">
        <v>61667</v>
      </c>
      <c r="G35" s="7">
        <v>127162</v>
      </c>
      <c r="H35" s="7">
        <v>64257</v>
      </c>
      <c r="I35" s="7">
        <v>62095</v>
      </c>
      <c r="J35" s="7">
        <f t="shared" si="0"/>
        <v>-2162</v>
      </c>
      <c r="K35" s="6">
        <f t="shared" si="1"/>
        <v>-3.3646139720186125E-2</v>
      </c>
      <c r="L35" s="1"/>
    </row>
    <row r="36" spans="1:12" ht="15" customHeight="1" x14ac:dyDescent="0.3">
      <c r="A36" s="9" t="s">
        <v>8</v>
      </c>
      <c r="B36" s="9" t="s">
        <v>2</v>
      </c>
      <c r="C36" s="9" t="s">
        <v>2</v>
      </c>
      <c r="D36" s="8" t="s">
        <v>7</v>
      </c>
      <c r="E36" s="7">
        <v>10</v>
      </c>
      <c r="F36" s="7">
        <v>298639</v>
      </c>
      <c r="G36" s="7">
        <v>298638</v>
      </c>
      <c r="H36" s="7">
        <v>10</v>
      </c>
      <c r="I36" s="7">
        <v>10</v>
      </c>
      <c r="J36" s="5"/>
      <c r="K36" s="6" t="s">
        <v>2</v>
      </c>
      <c r="L36" s="1"/>
    </row>
    <row r="37" spans="1:12" ht="15" customHeight="1" x14ac:dyDescent="0.3">
      <c r="A37" s="9" t="s">
        <v>2</v>
      </c>
      <c r="B37" s="9" t="s">
        <v>6</v>
      </c>
      <c r="C37" s="9" t="s">
        <v>2</v>
      </c>
      <c r="D37" s="8" t="s">
        <v>5</v>
      </c>
      <c r="E37" s="7">
        <v>10</v>
      </c>
      <c r="F37" s="7">
        <v>298639</v>
      </c>
      <c r="G37" s="7">
        <v>298638</v>
      </c>
      <c r="H37" s="7">
        <v>10</v>
      </c>
      <c r="I37" s="7">
        <v>10</v>
      </c>
      <c r="J37" s="5"/>
      <c r="K37" s="6" t="s">
        <v>2</v>
      </c>
      <c r="L37" s="1"/>
    </row>
    <row r="38" spans="1:12" ht="15" customHeight="1" x14ac:dyDescent="0.3">
      <c r="A38" s="9" t="s">
        <v>4</v>
      </c>
      <c r="B38" s="9" t="s">
        <v>2</v>
      </c>
      <c r="C38" s="9" t="s">
        <v>2</v>
      </c>
      <c r="D38" s="8" t="s">
        <v>3</v>
      </c>
      <c r="E38" s="7">
        <v>10</v>
      </c>
      <c r="F38" s="7">
        <v>10</v>
      </c>
      <c r="G38" s="7">
        <v>0</v>
      </c>
      <c r="H38" s="7">
        <v>10</v>
      </c>
      <c r="I38" s="7">
        <v>10</v>
      </c>
      <c r="J38" s="5"/>
      <c r="K38" s="6" t="s">
        <v>2</v>
      </c>
      <c r="L38" s="1"/>
    </row>
    <row r="39" spans="1:12" ht="1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1"/>
    </row>
    <row r="40" spans="1:12" ht="1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"/>
    </row>
    <row r="41" spans="1:12" ht="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3">
      <c r="A42" s="22" t="s">
        <v>1</v>
      </c>
      <c r="B42" s="23"/>
      <c r="C42" s="23"/>
      <c r="D42" s="23"/>
      <c r="E42" s="3">
        <v>12602086</v>
      </c>
      <c r="F42" s="3">
        <v>11760143</v>
      </c>
      <c r="G42" s="3">
        <v>8226296</v>
      </c>
      <c r="H42" s="3">
        <v>13131375</v>
      </c>
      <c r="I42" s="3">
        <v>13699046</v>
      </c>
      <c r="J42" s="3">
        <v>567671</v>
      </c>
      <c r="K42" s="2">
        <v>4.3230126319597148E-2</v>
      </c>
      <c r="L42" s="1"/>
    </row>
    <row r="43" spans="1:12" ht="15" customHeight="1" x14ac:dyDescent="0.3">
      <c r="A43" s="24" t="s">
        <v>0</v>
      </c>
      <c r="B43" s="25"/>
      <c r="C43" s="25"/>
      <c r="D43" s="25"/>
      <c r="E43" s="25"/>
      <c r="F43" s="25"/>
      <c r="G43" s="25"/>
      <c r="H43" s="25"/>
      <c r="I43" s="25"/>
      <c r="J43" s="1"/>
      <c r="K43" s="1"/>
      <c r="L43" s="1"/>
    </row>
    <row r="44" spans="1:12" ht="5.099999999999999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Alex Martínez B</cp:lastModifiedBy>
  <dcterms:created xsi:type="dcterms:W3CDTF">2024-09-27T16:01:43Z</dcterms:created>
  <dcterms:modified xsi:type="dcterms:W3CDTF">2024-10-02T19:07:39Z</dcterms:modified>
</cp:coreProperties>
</file>