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42 - HACIENDA 2024\FORMULACIÓN 2025\CARPETA CONGRESO 2025\7 columnas 2025\"/>
    </mc:Choice>
  </mc:AlternateContent>
  <xr:revisionPtr revIDLastSave="0" documentId="8_{D47D74A5-4412-4BEA-B2A7-26374FE24B97}" xr6:coauthVersionLast="47" xr6:coauthVersionMax="47" xr10:uidLastSave="{00000000-0000-0000-0000-000000000000}"/>
  <bookViews>
    <workbookView xWindow="-28920" yWindow="-60" windowWidth="29040" windowHeight="15720" xr2:uid="{6487747C-1CBF-4091-A344-90A6A500B8B8}"/>
  </bookViews>
  <sheets>
    <sheet name="cuadro Comparativo analitico" sheetId="1" r:id="rId1"/>
  </sheets>
  <definedNames>
    <definedName name="JR_PAGE_ANCHOR_0_1">'cuadro Comparativo analitico'!$A$1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K12" i="1" s="1"/>
  <c r="J16" i="1"/>
  <c r="K16" i="1"/>
  <c r="J17" i="1"/>
  <c r="K17" i="1" s="1"/>
  <c r="J18" i="1"/>
  <c r="K18" i="1"/>
  <c r="J19" i="1"/>
  <c r="K19" i="1"/>
  <c r="J20" i="1"/>
  <c r="K20" i="1"/>
  <c r="J24" i="1"/>
  <c r="K24" i="1"/>
  <c r="J25" i="1"/>
  <c r="K25" i="1"/>
  <c r="J26" i="1"/>
  <c r="K26" i="1" s="1"/>
  <c r="J29" i="1"/>
  <c r="K29" i="1"/>
  <c r="J30" i="1"/>
  <c r="K30" i="1" s="1"/>
  <c r="J31" i="1"/>
  <c r="K31" i="1"/>
  <c r="J32" i="1"/>
  <c r="K32" i="1"/>
  <c r="J33" i="1"/>
  <c r="K33" i="1"/>
  <c r="J34" i="1"/>
  <c r="K34" i="1"/>
  <c r="J35" i="1"/>
  <c r="K35" i="1"/>
  <c r="J36" i="1"/>
  <c r="K36" i="1" s="1"/>
  <c r="J37" i="1"/>
  <c r="K37" i="1"/>
  <c r="J42" i="1"/>
  <c r="K42" i="1" s="1"/>
  <c r="J43" i="1"/>
  <c r="K43" i="1"/>
  <c r="J44" i="1"/>
  <c r="K44" i="1"/>
  <c r="J45" i="1"/>
  <c r="K45" i="1"/>
  <c r="J46" i="1"/>
  <c r="K46" i="1"/>
  <c r="J47" i="1"/>
  <c r="K47" i="1"/>
</calcChain>
</file>

<file path=xl/sharedStrings.xml><?xml version="1.0" encoding="utf-8"?>
<sst xmlns="http://schemas.openxmlformats.org/spreadsheetml/2006/main" count="213" uniqueCount="101">
  <si>
    <r>
      <rPr>
        <sz val="8"/>
        <rFont val="Times New Roman"/>
      </rPr>
      <t>*GASTOS-(Subt.25+30+32+34+35) + Item25.01+Intereses y Otros Gastos Financieros de Deuda</t>
    </r>
  </si>
  <si>
    <r>
      <rPr>
        <b/>
        <sz val="10"/>
        <rFont val="Times New Roman"/>
      </rPr>
      <t>Gasto Estado de Operaciones*</t>
    </r>
  </si>
  <si>
    <t/>
  </si>
  <si>
    <r>
      <rPr>
        <sz val="10"/>
        <rFont val="Times New Roman"/>
      </rPr>
      <t>SALDO FINAL DE CAJA</t>
    </r>
  </si>
  <si>
    <r>
      <rPr>
        <sz val="10"/>
        <rFont val="Times New Roman"/>
      </rPr>
      <t>35</t>
    </r>
  </si>
  <si>
    <r>
      <rPr>
        <sz val="10"/>
        <rFont val="Times New Roman"/>
      </rPr>
      <t>Deuda Flotante</t>
    </r>
  </si>
  <si>
    <r>
      <rPr>
        <sz val="10"/>
        <rFont val="Times New Roman"/>
      </rPr>
      <t>07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</si>
  <si>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</si>
  <si>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34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</si>
  <si>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</si>
  <si>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</si>
  <si>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06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</si>
  <si>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</si>
  <si>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05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</si>
  <si>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</si>
  <si>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29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</si>
  <si>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</si>
  <si>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99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</si>
  <si>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</si>
  <si>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25</t>
    </r>
  </si>
  <si>
    <r>
      <rPr>
        <sz val="10"/>
        <rFont val="Times New Roman"/>
      </rPr>
      <t>A la OCDE</t>
    </r>
  </si>
  <si>
    <r>
      <rPr>
        <sz val="10"/>
        <rFont val="Times New Roman"/>
      </rPr>
      <t>008</t>
    </r>
  </si>
  <si>
    <r>
      <rPr>
        <sz val="10"/>
        <rFont val="Times New Roman"/>
      </rPr>
      <t>Convención sobre Asistencia Administrativa Mutua en Materia Fiscal-OCDE</t>
    </r>
  </si>
  <si>
    <r>
      <rPr>
        <sz val="10"/>
        <rFont val="Times New Roman"/>
      </rPr>
      <t>003</t>
    </r>
  </si>
  <si>
    <r>
      <rPr>
        <sz val="10"/>
        <rFont val="Times New Roman"/>
      </rPr>
      <t>Grupo de Acción Financiera de Sudamérica contra el Lavado de Activos</t>
    </r>
  </si>
  <si>
    <r>
      <rPr>
        <sz val="10"/>
        <rFont val="Times New Roman"/>
      </rPr>
      <t>001</t>
    </r>
  </si>
  <si>
    <r>
      <rPr>
        <sz val="10"/>
        <rFont val="Times New Roman"/>
      </rPr>
      <t>A Organismos Internacionales</t>
    </r>
  </si>
  <si>
    <r>
      <rPr>
        <sz val="10"/>
        <rFont val="Times New Roman"/>
      </rPr>
      <t>Comisión remuneraciones - Art.38 bis. CPR.</t>
    </r>
  </si>
  <si>
    <r>
      <rPr>
        <sz val="10"/>
        <rFont val="Times New Roman"/>
      </rPr>
      <t>006</t>
    </r>
  </si>
  <si>
    <r>
      <rPr>
        <sz val="10"/>
        <rFont val="Times New Roman"/>
      </rPr>
      <t>Comisión Nacional de Evaluación y Productividad</t>
    </r>
  </si>
  <si>
    <r>
      <rPr>
        <sz val="10"/>
        <rFont val="Times New Roman"/>
      </rPr>
      <t>005</t>
    </r>
  </si>
  <si>
    <r>
      <rPr>
        <sz val="10"/>
        <rFont val="Times New Roman"/>
      </rPr>
      <t>Consejo Fiscal Autónomo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</si>
  <si>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</si>
  <si>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03</t>
    </r>
  </si>
  <si>
    <r>
      <rPr>
        <sz val="10"/>
        <rFont val="Times New Roman"/>
      </rPr>
      <t>Secretaría y Administración General y Servicio Exterior - RREE</t>
    </r>
  </si>
  <si>
    <r>
      <rPr>
        <sz val="10"/>
        <rFont val="Times New Roman"/>
      </rPr>
      <t>002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</si>
  <si>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</si>
  <si>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02</t>
    </r>
  </si>
  <si>
    <r>
      <rPr>
        <sz val="10"/>
        <rFont val="Times New Roman"/>
      </rPr>
      <t>Consejo Superior de la Hípica Nacional</t>
    </r>
  </si>
  <si>
    <r>
      <rPr>
        <sz val="10"/>
        <rFont val="Times New Roman"/>
      </rPr>
      <t>004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</si>
  <si>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</si>
  <si>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01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</si>
  <si>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</si>
  <si>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24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</si>
  <si>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</si>
  <si>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</si>
  <si>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23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</si>
  <si>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</si>
  <si>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22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</si>
  <si>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</si>
  <si>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21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</si>
  <si>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</si>
  <si>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SALDO INICIAL DE CAJA</t>
    </r>
  </si>
  <si>
    <r>
      <rPr>
        <sz val="10"/>
        <rFont val="Times New Roman"/>
      </rPr>
      <t>15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</si>
  <si>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</si>
  <si>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10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</si>
  <si>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</si>
  <si>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12</t>
    </r>
  </si>
  <si>
    <r>
      <rPr>
        <sz val="10"/>
        <rFont val="Times New Roman"/>
      </rPr>
      <t>Libre</t>
    </r>
  </si>
  <si>
    <r>
      <rPr>
        <sz val="10"/>
        <rFont val="Times New Roman"/>
      </rPr>
      <t>APORTE FISCAL</t>
    </r>
  </si>
  <si>
    <r>
      <rPr>
        <sz val="10"/>
        <rFont val="Times New Roman"/>
      </rPr>
      <t>09</t>
    </r>
  </si>
  <si>
    <r>
      <rPr>
        <sz val="10"/>
        <rFont val="Times New Roman"/>
      </rPr>
      <t>Otros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</si>
  <si>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</si>
  <si>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</si>
  <si>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08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</si>
  <si>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</si>
  <si>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201</t>
    </r>
  </si>
  <si>
    <r>
      <rPr>
        <sz val="10"/>
        <rFont val="Times New Roman"/>
      </rPr>
      <t>Del Gobierno Central</t>
    </r>
  </si>
  <si>
    <r>
      <rPr>
        <b/>
        <sz val="10"/>
        <rFont val="Times New Roman"/>
      </rPr>
      <t>INGRESOS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</si>
  <si>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</si>
  <si>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</si>
  <si>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</si>
  <si>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</si>
  <si>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</si>
  <si>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</si>
  <si>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</si>
  <si>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</si>
  <si>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</si>
  <si>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</si>
  <si>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</si>
  <si>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</si>
  <si>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</si>
  <si>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</si>
  <si>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</si>
  <si>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</si>
  <si>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</si>
  <si>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</si>
  <si>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Subt</t>
    </r>
  </si>
  <si>
    <r>
      <rPr>
        <sz val="10"/>
        <rFont val="Times New Roman"/>
      </rPr>
      <t>Miles de $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</si>
  <si>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</si>
  <si>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SECRETARÍA Y ADMINISTRACIÓN GENERAL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</si>
  <si>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</si>
  <si>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</si>
  <si>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Capítulo: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</si>
  <si>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</si>
  <si>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MINISTERIO DE HACIENDA</t>
    </r>
  </si>
  <si>
    <r>
      <rPr>
        <sz val="10"/>
        <rFont val="Times New Roman"/>
      </rPr>
      <t>Partida:</t>
    </r>
  </si>
  <si>
    <r>
      <rPr>
        <sz val="10"/>
        <rFont val="Times New Roman"/>
      </rPr>
      <t xml:space="preserve">       </t>
    </r>
  </si>
  <si>
    <r>
      <rPr>
        <b/>
        <sz val="10"/>
        <rFont val="Times New Roman"/>
      </rPr>
      <t>Moneda Nacional</t>
    </r>
  </si>
  <si>
    <r>
      <rPr>
        <b/>
        <sz val="12"/>
        <rFont val="Times New Roman"/>
      </rPr>
      <t>CUADRO COMPARATIVO ANALITICO AÑOS 2024 - 2025</t>
    </r>
  </si>
  <si>
    <r>
      <rPr>
        <b/>
        <sz val="12"/>
        <rFont val="Times New Roman"/>
      </rPr>
      <t>PROYECTO DE LEY DE PRESUPUESTOS PARA EL AÑO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</si>
</sst>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sz val="8"/>
      <color rgb="FF000000"/>
      <name val="Times New Roman"/>
      <family val="2"/>
    </font>
    <font>
      <sz val="8"/>
      <name val="Times New Roman"/>
    </font>
    <font>
      <b/>
      <sz val="10"/>
      <color rgb="FF000000"/>
      <name val="Times New Roman"/>
      <family val="2"/>
    </font>
    <font>
      <b/>
      <sz val="10"/>
      <name val="Times New Roman"/>
    </font>
    <font>
      <sz val="10"/>
      <color rgb="FF000000"/>
      <name val="Times New Roman"/>
      <family val="2"/>
    </font>
    <font>
      <sz val="10"/>
      <name val="Times New Roman"/>
    </font>
    <font>
      <b/>
      <sz val="12"/>
      <color rgb="FF000000"/>
      <name val="Times New Roman"/>
      <family val="2"/>
    </font>
    <font>
      <b/>
      <sz val="1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Alignment="1">
      <alignment horizontal="left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5" fillId="2" borderId="3" xfId="0" applyNumberFormat="1" applyFont="1" applyFill="1" applyBorder="1" applyAlignment="1">
      <alignment horizontal="right" vertical="top" wrapText="1"/>
    </xf>
    <xf numFmtId="3" fontId="5" fillId="2" borderId="3" xfId="0" applyNumberFormat="1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 wrapText="1"/>
    </xf>
    <xf numFmtId="164" fontId="3" fillId="3" borderId="4" xfId="0" applyNumberFormat="1" applyFont="1" applyFill="1" applyBorder="1" applyAlignment="1">
      <alignment horizontal="right" vertical="top" wrapText="1"/>
    </xf>
    <xf numFmtId="3" fontId="3" fillId="3" borderId="4" xfId="0" applyNumberFormat="1" applyFont="1" applyFill="1" applyBorder="1" applyAlignment="1">
      <alignment horizontal="right" vertical="top" wrapText="1"/>
    </xf>
    <xf numFmtId="0" fontId="3" fillId="3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left" vertical="center" wrapText="1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>
      <alignment horizontal="left" vertical="top" wrapText="1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5" fillId="2" borderId="11" xfId="0" applyFont="1" applyFill="1" applyBorder="1" applyAlignment="1">
      <alignment horizontal="left" vertical="top" wrapText="1"/>
    </xf>
    <xf numFmtId="0" fontId="5" fillId="2" borderId="12" xfId="0" applyFont="1" applyFill="1" applyBorder="1" applyAlignment="1" applyProtection="1">
      <alignment horizontal="left" vertical="top" wrapText="1"/>
      <protection locked="0"/>
    </xf>
    <xf numFmtId="0" fontId="5" fillId="2" borderId="12" xfId="0" applyFont="1" applyFill="1" applyBorder="1" applyAlignment="1">
      <alignment horizontal="left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311D4-35D5-413E-A39C-0BACE83E30F1}">
  <sheetPr>
    <outlinePr summaryBelow="0"/>
  </sheetPr>
  <dimension ref="A1:L56"/>
  <sheetViews>
    <sheetView tabSelected="1" workbookViewId="0">
      <selection sqref="A1:I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3.28515625" customWidth="1"/>
    <col min="12" max="12" width="5.42578125" customWidth="1"/>
  </cols>
  <sheetData>
    <row r="1" spans="1:12" ht="17.100000000000001" customHeight="1" x14ac:dyDescent="0.25">
      <c r="A1" s="42" t="s">
        <v>100</v>
      </c>
      <c r="B1" s="41"/>
      <c r="C1" s="41"/>
      <c r="D1" s="41"/>
      <c r="E1" s="41"/>
      <c r="F1" s="41"/>
      <c r="G1" s="41"/>
      <c r="H1" s="41"/>
      <c r="I1" s="41"/>
      <c r="J1" s="1"/>
      <c r="K1" s="1"/>
      <c r="L1" s="1"/>
    </row>
    <row r="2" spans="1:12" ht="17.100000000000001" customHeight="1" x14ac:dyDescent="0.25">
      <c r="A2" s="42" t="s">
        <v>99</v>
      </c>
      <c r="B2" s="41"/>
      <c r="C2" s="41"/>
      <c r="D2" s="41"/>
      <c r="E2" s="41"/>
      <c r="F2" s="41"/>
      <c r="G2" s="41"/>
      <c r="H2" s="41"/>
      <c r="I2" s="41"/>
      <c r="J2" s="1"/>
      <c r="K2" s="1"/>
      <c r="L2" s="1"/>
    </row>
    <row r="3" spans="1:12" ht="15" customHeight="1" x14ac:dyDescent="0.25">
      <c r="A3" s="40" t="s">
        <v>98</v>
      </c>
      <c r="B3" s="39"/>
      <c r="C3" s="39"/>
      <c r="D3" s="39"/>
      <c r="E3" s="39"/>
      <c r="F3" s="39"/>
      <c r="G3" s="39"/>
      <c r="H3" s="39"/>
      <c r="I3" s="39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6" t="s">
        <v>97</v>
      </c>
      <c r="H4" s="1"/>
      <c r="I4" s="1"/>
      <c r="J4" s="1"/>
      <c r="K4" s="1"/>
      <c r="L4" s="1"/>
    </row>
    <row r="5" spans="1:12" ht="15" customHeight="1" x14ac:dyDescent="0.25">
      <c r="A5" s="38" t="s">
        <v>96</v>
      </c>
      <c r="B5" s="37"/>
      <c r="C5" s="36" t="s">
        <v>95</v>
      </c>
      <c r="D5" s="35"/>
      <c r="E5" s="35"/>
      <c r="F5" s="35"/>
      <c r="G5" s="1"/>
      <c r="H5" s="26" t="s">
        <v>94</v>
      </c>
      <c r="I5" s="26" t="s">
        <v>64</v>
      </c>
      <c r="J5" s="1"/>
      <c r="K5" s="1"/>
      <c r="L5" s="1"/>
    </row>
    <row r="6" spans="1:12" ht="15" customHeight="1" x14ac:dyDescent="0.25">
      <c r="A6" s="34" t="s">
        <v>93</v>
      </c>
      <c r="B6" s="33"/>
      <c r="C6" s="32" t="s">
        <v>90</v>
      </c>
      <c r="D6" s="31"/>
      <c r="E6" s="31"/>
      <c r="F6" s="31"/>
      <c r="G6" s="1"/>
      <c r="H6" s="26" t="s">
        <v>92</v>
      </c>
      <c r="I6" s="26" t="s">
        <v>41</v>
      </c>
      <c r="J6" s="1"/>
      <c r="K6" s="1"/>
      <c r="L6" s="1"/>
    </row>
    <row r="7" spans="1:12" ht="15" customHeight="1" x14ac:dyDescent="0.25">
      <c r="A7" s="30" t="s">
        <v>91</v>
      </c>
      <c r="B7" s="29"/>
      <c r="C7" s="28" t="s">
        <v>90</v>
      </c>
      <c r="D7" s="27"/>
      <c r="E7" s="27"/>
      <c r="F7" s="27"/>
      <c r="G7" s="1"/>
      <c r="H7" s="26" t="s">
        <v>89</v>
      </c>
      <c r="I7" s="26" t="s">
        <v>41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25" t="s">
        <v>88</v>
      </c>
      <c r="H8" s="1"/>
      <c r="I8" s="1"/>
      <c r="J8" s="1"/>
      <c r="K8" s="1"/>
      <c r="L8" s="1"/>
    </row>
    <row r="9" spans="1:12" ht="15" customHeight="1" thickBot="1" x14ac:dyDescent="0.3">
      <c r="A9" s="24" t="s">
        <v>87</v>
      </c>
      <c r="B9" s="24" t="s">
        <v>86</v>
      </c>
      <c r="C9" s="24" t="s">
        <v>85</v>
      </c>
      <c r="D9" s="24" t="s">
        <v>84</v>
      </c>
      <c r="E9" s="23" t="s">
        <v>83</v>
      </c>
      <c r="F9" s="23" t="s">
        <v>82</v>
      </c>
      <c r="G9" s="23" t="s">
        <v>81</v>
      </c>
      <c r="H9" s="23" t="s">
        <v>80</v>
      </c>
      <c r="I9" s="23" t="s">
        <v>79</v>
      </c>
      <c r="J9" s="23" t="s">
        <v>78</v>
      </c>
      <c r="K9" s="23" t="s">
        <v>77</v>
      </c>
      <c r="L9" s="1"/>
    </row>
    <row r="10" spans="1:12" ht="80.099999999999994" customHeight="1" thickBot="1" x14ac:dyDescent="0.3">
      <c r="A10" s="20"/>
      <c r="B10" s="20"/>
      <c r="C10" s="20"/>
      <c r="D10" s="20"/>
      <c r="E10" s="22" t="s">
        <v>74</v>
      </c>
      <c r="F10" s="22" t="s">
        <v>76</v>
      </c>
      <c r="G10" s="22" t="s">
        <v>75</v>
      </c>
      <c r="H10" s="22" t="s">
        <v>74</v>
      </c>
      <c r="I10" s="22" t="s">
        <v>73</v>
      </c>
      <c r="J10" s="21" t="s">
        <v>72</v>
      </c>
      <c r="K10" s="21" t="s">
        <v>71</v>
      </c>
      <c r="L10" s="1"/>
    </row>
    <row r="11" spans="1:12" ht="30" customHeight="1" thickBot="1" x14ac:dyDescent="0.3">
      <c r="A11" s="20"/>
      <c r="B11" s="20"/>
      <c r="C11" s="20"/>
      <c r="D11" s="20"/>
      <c r="E11" s="19" t="s">
        <v>70</v>
      </c>
      <c r="F11" s="19" t="s">
        <v>70</v>
      </c>
      <c r="G11" s="19" t="s">
        <v>70</v>
      </c>
      <c r="H11" s="19" t="s">
        <v>69</v>
      </c>
      <c r="I11" s="19" t="s">
        <v>69</v>
      </c>
      <c r="J11" s="18"/>
      <c r="K11" s="18"/>
      <c r="L11" s="1"/>
    </row>
    <row r="12" spans="1:12" ht="15" customHeight="1" thickBot="1" x14ac:dyDescent="0.3">
      <c r="A12" s="17" t="s">
        <v>2</v>
      </c>
      <c r="B12" s="17" t="s">
        <v>2</v>
      </c>
      <c r="C12" s="17" t="s">
        <v>2</v>
      </c>
      <c r="D12" s="16" t="s">
        <v>68</v>
      </c>
      <c r="E12" s="15">
        <v>12894313</v>
      </c>
      <c r="F12" s="15">
        <v>14039531</v>
      </c>
      <c r="G12" s="15">
        <v>9140430</v>
      </c>
      <c r="H12" s="15">
        <v>13435880</v>
      </c>
      <c r="I12" s="15">
        <v>13959962</v>
      </c>
      <c r="J12" s="15">
        <f>I12-H12</f>
        <v>524082</v>
      </c>
      <c r="K12" s="14">
        <f>(J12/H12)</f>
        <v>3.9006153672107816E-2</v>
      </c>
      <c r="L12" s="1"/>
    </row>
    <row r="13" spans="1:12" ht="15" customHeight="1" x14ac:dyDescent="0.25">
      <c r="A13" s="13" t="s">
        <v>13</v>
      </c>
      <c r="B13" s="13" t="s">
        <v>2</v>
      </c>
      <c r="C13" s="13" t="s">
        <v>2</v>
      </c>
      <c r="D13" s="12" t="s">
        <v>42</v>
      </c>
      <c r="E13" s="11">
        <v>10</v>
      </c>
      <c r="F13" s="11">
        <v>10</v>
      </c>
      <c r="G13" s="11">
        <v>18780</v>
      </c>
      <c r="H13" s="11">
        <v>10</v>
      </c>
      <c r="I13" s="11">
        <v>10</v>
      </c>
      <c r="J13" s="9"/>
      <c r="K13" s="10" t="s">
        <v>2</v>
      </c>
      <c r="L13" s="1"/>
    </row>
    <row r="14" spans="1:12" ht="15" customHeight="1" x14ac:dyDescent="0.25">
      <c r="A14" s="13" t="s">
        <v>2</v>
      </c>
      <c r="B14" s="13" t="s">
        <v>37</v>
      </c>
      <c r="C14" s="13" t="s">
        <v>2</v>
      </c>
      <c r="D14" s="12" t="s">
        <v>67</v>
      </c>
      <c r="E14" s="11">
        <v>10</v>
      </c>
      <c r="F14" s="11">
        <v>10</v>
      </c>
      <c r="G14" s="11">
        <v>18780</v>
      </c>
      <c r="H14" s="11">
        <v>10</v>
      </c>
      <c r="I14" s="11">
        <v>10</v>
      </c>
      <c r="J14" s="9"/>
      <c r="K14" s="10" t="s">
        <v>2</v>
      </c>
      <c r="L14" s="1"/>
    </row>
    <row r="15" spans="1:12" ht="15" customHeight="1" x14ac:dyDescent="0.25">
      <c r="A15" s="13" t="s">
        <v>2</v>
      </c>
      <c r="B15" s="13" t="s">
        <v>2</v>
      </c>
      <c r="C15" s="13" t="s">
        <v>66</v>
      </c>
      <c r="D15" s="12" t="s">
        <v>65</v>
      </c>
      <c r="E15" s="11">
        <v>10</v>
      </c>
      <c r="F15" s="11">
        <v>10</v>
      </c>
      <c r="G15" s="11">
        <v>18780</v>
      </c>
      <c r="H15" s="11">
        <v>10</v>
      </c>
      <c r="I15" s="11">
        <v>10</v>
      </c>
      <c r="J15" s="9"/>
      <c r="K15" s="10" t="s">
        <v>2</v>
      </c>
      <c r="L15" s="1"/>
    </row>
    <row r="16" spans="1:12" ht="15" customHeight="1" x14ac:dyDescent="0.25">
      <c r="A16" s="13" t="s">
        <v>64</v>
      </c>
      <c r="B16" s="13" t="s">
        <v>2</v>
      </c>
      <c r="C16" s="13" t="s">
        <v>2</v>
      </c>
      <c r="D16" s="12" t="s">
        <v>63</v>
      </c>
      <c r="E16" s="11">
        <v>75001</v>
      </c>
      <c r="F16" s="11">
        <v>75001</v>
      </c>
      <c r="G16" s="11">
        <v>59431</v>
      </c>
      <c r="H16" s="11">
        <v>78151</v>
      </c>
      <c r="I16" s="11">
        <v>66391</v>
      </c>
      <c r="J16" s="11">
        <f>I16-H16</f>
        <v>-11760</v>
      </c>
      <c r="K16" s="10">
        <f>(J16/H16)</f>
        <v>-0.15047792094790854</v>
      </c>
      <c r="L16" s="1"/>
    </row>
    <row r="17" spans="1:12" ht="15" customHeight="1" x14ac:dyDescent="0.25">
      <c r="A17" s="13" t="s">
        <v>2</v>
      </c>
      <c r="B17" s="13" t="s">
        <v>41</v>
      </c>
      <c r="C17" s="13" t="s">
        <v>2</v>
      </c>
      <c r="D17" s="12" t="s">
        <v>62</v>
      </c>
      <c r="E17" s="11">
        <v>66723</v>
      </c>
      <c r="F17" s="11">
        <v>66723</v>
      </c>
      <c r="G17" s="11">
        <v>39041</v>
      </c>
      <c r="H17" s="11">
        <v>69536</v>
      </c>
      <c r="I17" s="11">
        <v>57992</v>
      </c>
      <c r="J17" s="11">
        <f>I17-H17</f>
        <v>-11544</v>
      </c>
      <c r="K17" s="10">
        <f>(J17/H17)</f>
        <v>-0.16601472618499769</v>
      </c>
      <c r="L17" s="1"/>
    </row>
    <row r="18" spans="1:12" ht="15" customHeight="1" x14ac:dyDescent="0.25">
      <c r="A18" s="13" t="s">
        <v>2</v>
      </c>
      <c r="B18" s="13" t="s">
        <v>17</v>
      </c>
      <c r="C18" s="13" t="s">
        <v>2</v>
      </c>
      <c r="D18" s="12" t="s">
        <v>61</v>
      </c>
      <c r="E18" s="11">
        <v>8278</v>
      </c>
      <c r="F18" s="11">
        <v>8278</v>
      </c>
      <c r="G18" s="11">
        <v>20390</v>
      </c>
      <c r="H18" s="11">
        <v>8615</v>
      </c>
      <c r="I18" s="11">
        <v>8399</v>
      </c>
      <c r="J18" s="11">
        <f>I18-H18</f>
        <v>-216</v>
      </c>
      <c r="K18" s="10">
        <f>(J18/H18)</f>
        <v>-2.5072547881601858E-2</v>
      </c>
      <c r="L18" s="1"/>
    </row>
    <row r="19" spans="1:12" ht="15" customHeight="1" x14ac:dyDescent="0.25">
      <c r="A19" s="13" t="s">
        <v>60</v>
      </c>
      <c r="B19" s="13" t="s">
        <v>2</v>
      </c>
      <c r="C19" s="13" t="s">
        <v>2</v>
      </c>
      <c r="D19" s="12" t="s">
        <v>59</v>
      </c>
      <c r="E19" s="11">
        <v>12819282</v>
      </c>
      <c r="F19" s="11">
        <v>13424186</v>
      </c>
      <c r="G19" s="11">
        <v>8736963</v>
      </c>
      <c r="H19" s="11">
        <v>13357699</v>
      </c>
      <c r="I19" s="11">
        <v>13893541</v>
      </c>
      <c r="J19" s="11">
        <f>I19-H19</f>
        <v>535842</v>
      </c>
      <c r="K19" s="10">
        <f>(J19/H19)</f>
        <v>4.0114843132788063E-2</v>
      </c>
      <c r="L19" s="1"/>
    </row>
    <row r="20" spans="1:12" ht="15" customHeight="1" x14ac:dyDescent="0.25">
      <c r="A20" s="13" t="s">
        <v>2</v>
      </c>
      <c r="B20" s="13" t="s">
        <v>41</v>
      </c>
      <c r="C20" s="13" t="s">
        <v>2</v>
      </c>
      <c r="D20" s="12" t="s">
        <v>58</v>
      </c>
      <c r="E20" s="11">
        <v>12819282</v>
      </c>
      <c r="F20" s="11">
        <v>13424186</v>
      </c>
      <c r="G20" s="11">
        <v>8736963</v>
      </c>
      <c r="H20" s="11">
        <v>13357699</v>
      </c>
      <c r="I20" s="11">
        <v>13893541</v>
      </c>
      <c r="J20" s="11">
        <f>I20-H20</f>
        <v>535842</v>
      </c>
      <c r="K20" s="10">
        <f>(J20/H20)</f>
        <v>4.0114843132788063E-2</v>
      </c>
      <c r="L20" s="1"/>
    </row>
    <row r="21" spans="1:12" ht="15" customHeight="1" x14ac:dyDescent="0.25">
      <c r="A21" s="13" t="s">
        <v>57</v>
      </c>
      <c r="B21" s="13" t="s">
        <v>2</v>
      </c>
      <c r="C21" s="13" t="s">
        <v>2</v>
      </c>
      <c r="D21" s="12" t="s">
        <v>56</v>
      </c>
      <c r="E21" s="11">
        <v>10</v>
      </c>
      <c r="F21" s="11">
        <v>10</v>
      </c>
      <c r="G21" s="11">
        <v>325256</v>
      </c>
      <c r="H21" s="11">
        <v>10</v>
      </c>
      <c r="I21" s="11">
        <v>10</v>
      </c>
      <c r="J21" s="9"/>
      <c r="K21" s="10" t="s">
        <v>2</v>
      </c>
      <c r="L21" s="1"/>
    </row>
    <row r="22" spans="1:12" ht="15" customHeight="1" x14ac:dyDescent="0.25">
      <c r="A22" s="13" t="s">
        <v>2</v>
      </c>
      <c r="B22" s="13" t="s">
        <v>55</v>
      </c>
      <c r="C22" s="13" t="s">
        <v>2</v>
      </c>
      <c r="D22" s="12" t="s">
        <v>54</v>
      </c>
      <c r="E22" s="11">
        <v>10</v>
      </c>
      <c r="F22" s="11">
        <v>10</v>
      </c>
      <c r="G22" s="11">
        <v>325256</v>
      </c>
      <c r="H22" s="11">
        <v>10</v>
      </c>
      <c r="I22" s="11">
        <v>10</v>
      </c>
      <c r="J22" s="9"/>
      <c r="K22" s="10" t="s">
        <v>2</v>
      </c>
      <c r="L22" s="1"/>
    </row>
    <row r="23" spans="1:12" ht="15" customHeight="1" x14ac:dyDescent="0.25">
      <c r="A23" s="13" t="s">
        <v>53</v>
      </c>
      <c r="B23" s="13" t="s">
        <v>2</v>
      </c>
      <c r="C23" s="13" t="s">
        <v>2</v>
      </c>
      <c r="D23" s="12" t="s">
        <v>52</v>
      </c>
      <c r="E23" s="11">
        <v>10</v>
      </c>
      <c r="F23" s="11">
        <v>540324</v>
      </c>
      <c r="G23" s="11">
        <v>0</v>
      </c>
      <c r="H23" s="11">
        <v>10</v>
      </c>
      <c r="I23" s="11">
        <v>10</v>
      </c>
      <c r="J23" s="9"/>
      <c r="K23" s="10" t="s">
        <v>2</v>
      </c>
      <c r="L23" s="1"/>
    </row>
    <row r="24" spans="1:12" ht="15" customHeight="1" thickBot="1" x14ac:dyDescent="0.3">
      <c r="A24" s="17" t="s">
        <v>2</v>
      </c>
      <c r="B24" s="17" t="s">
        <v>2</v>
      </c>
      <c r="C24" s="17" t="s">
        <v>2</v>
      </c>
      <c r="D24" s="16" t="s">
        <v>51</v>
      </c>
      <c r="E24" s="15">
        <v>12894313</v>
      </c>
      <c r="F24" s="15">
        <v>14039531</v>
      </c>
      <c r="G24" s="15">
        <v>9148032</v>
      </c>
      <c r="H24" s="15">
        <v>13435880</v>
      </c>
      <c r="I24" s="15">
        <v>13959962</v>
      </c>
      <c r="J24" s="15">
        <f>I24-H24</f>
        <v>524082</v>
      </c>
      <c r="K24" s="14">
        <f>(J24/H24)</f>
        <v>3.9006153672107816E-2</v>
      </c>
      <c r="L24" s="1"/>
    </row>
    <row r="25" spans="1:12" ht="15" customHeight="1" x14ac:dyDescent="0.25">
      <c r="A25" s="13" t="s">
        <v>50</v>
      </c>
      <c r="B25" s="13" t="s">
        <v>2</v>
      </c>
      <c r="C25" s="13" t="s">
        <v>2</v>
      </c>
      <c r="D25" s="12" t="s">
        <v>49</v>
      </c>
      <c r="E25" s="11">
        <v>7466452</v>
      </c>
      <c r="F25" s="11">
        <v>7261041</v>
      </c>
      <c r="G25" s="11">
        <v>4943611</v>
      </c>
      <c r="H25" s="11">
        <v>7780045</v>
      </c>
      <c r="I25" s="11">
        <v>7826691</v>
      </c>
      <c r="J25" s="11">
        <f>I25-H25</f>
        <v>46646</v>
      </c>
      <c r="K25" s="10">
        <f>(J25/H25)</f>
        <v>5.9955951411592096E-3</v>
      </c>
      <c r="L25" s="1"/>
    </row>
    <row r="26" spans="1:12" ht="15" customHeight="1" x14ac:dyDescent="0.25">
      <c r="A26" s="13" t="s">
        <v>48</v>
      </c>
      <c r="B26" s="13" t="s">
        <v>2</v>
      </c>
      <c r="C26" s="13" t="s">
        <v>2</v>
      </c>
      <c r="D26" s="12" t="s">
        <v>47</v>
      </c>
      <c r="E26" s="11">
        <v>2442725</v>
      </c>
      <c r="F26" s="11">
        <v>2682725</v>
      </c>
      <c r="G26" s="11">
        <v>1700494</v>
      </c>
      <c r="H26" s="11">
        <v>2545324</v>
      </c>
      <c r="I26" s="11">
        <v>2943231</v>
      </c>
      <c r="J26" s="11">
        <f>I26-H26</f>
        <v>397907</v>
      </c>
      <c r="K26" s="10">
        <f>(J26/H26)</f>
        <v>0.15632862456803143</v>
      </c>
      <c r="L26" s="1"/>
    </row>
    <row r="27" spans="1:12" ht="15" customHeight="1" x14ac:dyDescent="0.25">
      <c r="A27" s="13" t="s">
        <v>46</v>
      </c>
      <c r="B27" s="13" t="s">
        <v>2</v>
      </c>
      <c r="C27" s="13" t="s">
        <v>2</v>
      </c>
      <c r="D27" s="12" t="s">
        <v>45</v>
      </c>
      <c r="E27" s="11">
        <v>10</v>
      </c>
      <c r="F27" s="11">
        <v>10</v>
      </c>
      <c r="G27" s="11">
        <v>0</v>
      </c>
      <c r="H27" s="11">
        <v>10</v>
      </c>
      <c r="I27" s="11">
        <v>10</v>
      </c>
      <c r="J27" s="9"/>
      <c r="K27" s="10" t="s">
        <v>2</v>
      </c>
      <c r="L27" s="1"/>
    </row>
    <row r="28" spans="1:12" ht="15" customHeight="1" x14ac:dyDescent="0.25">
      <c r="A28" s="13" t="s">
        <v>2</v>
      </c>
      <c r="B28" s="13" t="s">
        <v>33</v>
      </c>
      <c r="C28" s="13" t="s">
        <v>2</v>
      </c>
      <c r="D28" s="12" t="s">
        <v>44</v>
      </c>
      <c r="E28" s="11">
        <v>10</v>
      </c>
      <c r="F28" s="11">
        <v>10</v>
      </c>
      <c r="G28" s="11">
        <v>0</v>
      </c>
      <c r="H28" s="11">
        <v>10</v>
      </c>
      <c r="I28" s="11">
        <v>10</v>
      </c>
      <c r="J28" s="9"/>
      <c r="K28" s="10" t="s">
        <v>2</v>
      </c>
      <c r="L28" s="1"/>
    </row>
    <row r="29" spans="1:12" ht="15" customHeight="1" x14ac:dyDescent="0.25">
      <c r="A29" s="13" t="s">
        <v>43</v>
      </c>
      <c r="B29" s="13" t="s">
        <v>2</v>
      </c>
      <c r="C29" s="13" t="s">
        <v>2</v>
      </c>
      <c r="D29" s="12" t="s">
        <v>42</v>
      </c>
      <c r="E29" s="11">
        <v>2760990</v>
      </c>
      <c r="F29" s="11">
        <v>2878769</v>
      </c>
      <c r="G29" s="11">
        <v>1409340</v>
      </c>
      <c r="H29" s="11">
        <v>2876952</v>
      </c>
      <c r="I29" s="11">
        <v>2952072</v>
      </c>
      <c r="J29" s="11">
        <f>I29-H29</f>
        <v>75120</v>
      </c>
      <c r="K29" s="10">
        <f>(J29/H29)</f>
        <v>2.6110967440541241E-2</v>
      </c>
      <c r="L29" s="1"/>
    </row>
    <row r="30" spans="1:12" ht="15" customHeight="1" x14ac:dyDescent="0.25">
      <c r="A30" s="13" t="s">
        <v>2</v>
      </c>
      <c r="B30" s="13" t="s">
        <v>41</v>
      </c>
      <c r="C30" s="13" t="s">
        <v>2</v>
      </c>
      <c r="D30" s="12" t="s">
        <v>40</v>
      </c>
      <c r="E30" s="11">
        <v>111612</v>
      </c>
      <c r="F30" s="11">
        <v>111612</v>
      </c>
      <c r="G30" s="11">
        <v>83709</v>
      </c>
      <c r="H30" s="11">
        <v>116300</v>
      </c>
      <c r="I30" s="11">
        <v>113393</v>
      </c>
      <c r="J30" s="11">
        <f>I30-H30</f>
        <v>-2907</v>
      </c>
      <c r="K30" s="10">
        <f>(J30/H30)</f>
        <v>-2.4995700773860704E-2</v>
      </c>
      <c r="L30" s="1"/>
    </row>
    <row r="31" spans="1:12" ht="15" customHeight="1" x14ac:dyDescent="0.25">
      <c r="A31" s="13" t="s">
        <v>2</v>
      </c>
      <c r="B31" s="13" t="s">
        <v>2</v>
      </c>
      <c r="C31" s="13" t="s">
        <v>39</v>
      </c>
      <c r="D31" s="12" t="s">
        <v>38</v>
      </c>
      <c r="E31" s="11">
        <v>111612</v>
      </c>
      <c r="F31" s="11">
        <v>111612</v>
      </c>
      <c r="G31" s="11">
        <v>83709</v>
      </c>
      <c r="H31" s="11">
        <v>116300</v>
      </c>
      <c r="I31" s="11">
        <v>113393</v>
      </c>
      <c r="J31" s="11">
        <f>I31-H31</f>
        <v>-2907</v>
      </c>
      <c r="K31" s="10">
        <f>(J31/H31)</f>
        <v>-2.4995700773860704E-2</v>
      </c>
      <c r="L31" s="1"/>
    </row>
    <row r="32" spans="1:12" ht="15" customHeight="1" x14ac:dyDescent="0.25">
      <c r="A32" s="13" t="s">
        <v>2</v>
      </c>
      <c r="B32" s="13" t="s">
        <v>37</v>
      </c>
      <c r="C32" s="13" t="s">
        <v>2</v>
      </c>
      <c r="D32" s="12" t="s">
        <v>36</v>
      </c>
      <c r="E32" s="11">
        <v>459709</v>
      </c>
      <c r="F32" s="11">
        <v>459709</v>
      </c>
      <c r="G32" s="11">
        <v>229855</v>
      </c>
      <c r="H32" s="11">
        <v>479017</v>
      </c>
      <c r="I32" s="11">
        <v>529061</v>
      </c>
      <c r="J32" s="11">
        <f>I32-H32</f>
        <v>50044</v>
      </c>
      <c r="K32" s="10">
        <f>(J32/H32)</f>
        <v>0.10447228386466451</v>
      </c>
      <c r="L32" s="1"/>
    </row>
    <row r="33" spans="1:12" ht="27" customHeight="1" x14ac:dyDescent="0.25">
      <c r="A33" s="13" t="s">
        <v>2</v>
      </c>
      <c r="B33" s="13" t="s">
        <v>2</v>
      </c>
      <c r="C33" s="13" t="s">
        <v>35</v>
      </c>
      <c r="D33" s="12" t="s">
        <v>34</v>
      </c>
      <c r="E33" s="11">
        <v>459709</v>
      </c>
      <c r="F33" s="11">
        <v>459709</v>
      </c>
      <c r="G33" s="11">
        <v>229855</v>
      </c>
      <c r="H33" s="11">
        <v>479017</v>
      </c>
      <c r="I33" s="11">
        <v>529061</v>
      </c>
      <c r="J33" s="11">
        <f>I33-H33</f>
        <v>50044</v>
      </c>
      <c r="K33" s="10">
        <f>(J33/H33)</f>
        <v>0.10447228386466451</v>
      </c>
      <c r="L33" s="1"/>
    </row>
    <row r="34" spans="1:12" ht="15" customHeight="1" x14ac:dyDescent="0.25">
      <c r="A34" s="13" t="s">
        <v>2</v>
      </c>
      <c r="B34" s="13" t="s">
        <v>33</v>
      </c>
      <c r="C34" s="13" t="s">
        <v>2</v>
      </c>
      <c r="D34" s="12" t="s">
        <v>32</v>
      </c>
      <c r="E34" s="11">
        <v>2189669</v>
      </c>
      <c r="F34" s="11">
        <v>2139669</v>
      </c>
      <c r="G34" s="11">
        <v>1031579</v>
      </c>
      <c r="H34" s="11">
        <v>2281635</v>
      </c>
      <c r="I34" s="11">
        <v>2309618</v>
      </c>
      <c r="J34" s="11">
        <f>I34-H34</f>
        <v>27983</v>
      </c>
      <c r="K34" s="10">
        <f>(J34/H34)</f>
        <v>1.2264450711879859E-2</v>
      </c>
      <c r="L34" s="1"/>
    </row>
    <row r="35" spans="1:12" ht="15" customHeight="1" x14ac:dyDescent="0.25">
      <c r="A35" s="13" t="s">
        <v>2</v>
      </c>
      <c r="B35" s="13" t="s">
        <v>2</v>
      </c>
      <c r="C35" s="13" t="s">
        <v>23</v>
      </c>
      <c r="D35" s="12" t="s">
        <v>31</v>
      </c>
      <c r="E35" s="11">
        <v>743394</v>
      </c>
      <c r="F35" s="11">
        <v>693394</v>
      </c>
      <c r="G35" s="11">
        <v>373144</v>
      </c>
      <c r="H35" s="11">
        <v>774617</v>
      </c>
      <c r="I35" s="11">
        <v>934878</v>
      </c>
      <c r="J35" s="11">
        <f>I35-H35</f>
        <v>160261</v>
      </c>
      <c r="K35" s="10">
        <f>(J35/H35)</f>
        <v>0.20689063111189143</v>
      </c>
      <c r="L35" s="1"/>
    </row>
    <row r="36" spans="1:12" ht="15" customHeight="1" x14ac:dyDescent="0.25">
      <c r="A36" s="13" t="s">
        <v>2</v>
      </c>
      <c r="B36" s="13" t="s">
        <v>2</v>
      </c>
      <c r="C36" s="13" t="s">
        <v>30</v>
      </c>
      <c r="D36" s="12" t="s">
        <v>29</v>
      </c>
      <c r="E36" s="11">
        <v>1254105</v>
      </c>
      <c r="F36" s="11">
        <v>1254105</v>
      </c>
      <c r="G36" s="11">
        <v>571183</v>
      </c>
      <c r="H36" s="11">
        <v>1306777</v>
      </c>
      <c r="I36" s="11">
        <v>1241806</v>
      </c>
      <c r="J36" s="11">
        <f>I36-H36</f>
        <v>-64971</v>
      </c>
      <c r="K36" s="10">
        <f>(J36/H36)</f>
        <v>-4.9718505911873261E-2</v>
      </c>
      <c r="L36" s="1"/>
    </row>
    <row r="37" spans="1:12" ht="15" customHeight="1" x14ac:dyDescent="0.25">
      <c r="A37" s="13" t="s">
        <v>2</v>
      </c>
      <c r="B37" s="13" t="s">
        <v>2</v>
      </c>
      <c r="C37" s="13" t="s">
        <v>28</v>
      </c>
      <c r="D37" s="12" t="s">
        <v>27</v>
      </c>
      <c r="E37" s="11">
        <v>192170</v>
      </c>
      <c r="F37" s="11">
        <v>192170</v>
      </c>
      <c r="G37" s="11">
        <v>87252</v>
      </c>
      <c r="H37" s="11">
        <v>200241</v>
      </c>
      <c r="I37" s="11">
        <v>132934</v>
      </c>
      <c r="J37" s="11">
        <f>I37-H37</f>
        <v>-67307</v>
      </c>
      <c r="K37" s="10">
        <f>(J37/H37)</f>
        <v>-0.33612996339411011</v>
      </c>
      <c r="L37" s="1"/>
    </row>
    <row r="38" spans="1:12" ht="15" customHeight="1" x14ac:dyDescent="0.25">
      <c r="A38" s="13" t="s">
        <v>2</v>
      </c>
      <c r="B38" s="13" t="s">
        <v>6</v>
      </c>
      <c r="C38" s="13" t="s">
        <v>2</v>
      </c>
      <c r="D38" s="12" t="s">
        <v>26</v>
      </c>
      <c r="E38" s="11">
        <v>0</v>
      </c>
      <c r="F38" s="11">
        <v>167779</v>
      </c>
      <c r="G38" s="11">
        <v>64197</v>
      </c>
      <c r="H38" s="11">
        <v>0</v>
      </c>
      <c r="I38" s="11">
        <v>0</v>
      </c>
      <c r="J38" s="9"/>
      <c r="K38" s="10" t="s">
        <v>2</v>
      </c>
      <c r="L38" s="1"/>
    </row>
    <row r="39" spans="1:12" ht="27" customHeight="1" x14ac:dyDescent="0.25">
      <c r="A39" s="13" t="s">
        <v>2</v>
      </c>
      <c r="B39" s="13" t="s">
        <v>2</v>
      </c>
      <c r="C39" s="13" t="s">
        <v>25</v>
      </c>
      <c r="D39" s="12" t="s">
        <v>24</v>
      </c>
      <c r="E39" s="11">
        <v>0</v>
      </c>
      <c r="F39" s="11">
        <v>61807</v>
      </c>
      <c r="G39" s="11">
        <v>61807</v>
      </c>
      <c r="H39" s="11">
        <v>0</v>
      </c>
      <c r="I39" s="11">
        <v>0</v>
      </c>
      <c r="J39" s="9"/>
      <c r="K39" s="10" t="s">
        <v>2</v>
      </c>
      <c r="L39" s="1"/>
    </row>
    <row r="40" spans="1:12" ht="27" customHeight="1" x14ac:dyDescent="0.25">
      <c r="A40" s="13" t="s">
        <v>2</v>
      </c>
      <c r="B40" s="13" t="s">
        <v>2</v>
      </c>
      <c r="C40" s="13" t="s">
        <v>23</v>
      </c>
      <c r="D40" s="12" t="s">
        <v>22</v>
      </c>
      <c r="E40" s="11">
        <v>0</v>
      </c>
      <c r="F40" s="11">
        <v>2730</v>
      </c>
      <c r="G40" s="11">
        <v>2390</v>
      </c>
      <c r="H40" s="11">
        <v>0</v>
      </c>
      <c r="I40" s="11">
        <v>0</v>
      </c>
      <c r="J40" s="9"/>
      <c r="K40" s="10" t="s">
        <v>2</v>
      </c>
      <c r="L40" s="1"/>
    </row>
    <row r="41" spans="1:12" ht="15" customHeight="1" x14ac:dyDescent="0.25">
      <c r="A41" s="13" t="s">
        <v>2</v>
      </c>
      <c r="B41" s="13" t="s">
        <v>2</v>
      </c>
      <c r="C41" s="13" t="s">
        <v>21</v>
      </c>
      <c r="D41" s="12" t="s">
        <v>20</v>
      </c>
      <c r="E41" s="11">
        <v>0</v>
      </c>
      <c r="F41" s="11">
        <v>103242</v>
      </c>
      <c r="G41" s="11">
        <v>0</v>
      </c>
      <c r="H41" s="11">
        <v>0</v>
      </c>
      <c r="I41" s="11">
        <v>0</v>
      </c>
      <c r="J41" s="9"/>
      <c r="K41" s="10" t="s">
        <v>2</v>
      </c>
      <c r="L41" s="1"/>
    </row>
    <row r="42" spans="1:12" ht="15" customHeight="1" x14ac:dyDescent="0.25">
      <c r="A42" s="13" t="s">
        <v>19</v>
      </c>
      <c r="B42" s="13" t="s">
        <v>2</v>
      </c>
      <c r="C42" s="13" t="s">
        <v>2</v>
      </c>
      <c r="D42" s="12" t="s">
        <v>18</v>
      </c>
      <c r="E42" s="11">
        <v>66733</v>
      </c>
      <c r="F42" s="11">
        <v>66733</v>
      </c>
      <c r="G42" s="11">
        <v>38240</v>
      </c>
      <c r="H42" s="11">
        <v>69536</v>
      </c>
      <c r="I42" s="11">
        <v>57992</v>
      </c>
      <c r="J42" s="11">
        <f>I42-H42</f>
        <v>-11544</v>
      </c>
      <c r="K42" s="10">
        <f>(J42/H42)</f>
        <v>-0.16601472618499769</v>
      </c>
      <c r="L42" s="1"/>
    </row>
    <row r="43" spans="1:12" ht="15" customHeight="1" x14ac:dyDescent="0.25">
      <c r="A43" s="13" t="s">
        <v>2</v>
      </c>
      <c r="B43" s="13" t="s">
        <v>17</v>
      </c>
      <c r="C43" s="13" t="s">
        <v>2</v>
      </c>
      <c r="D43" s="12" t="s">
        <v>16</v>
      </c>
      <c r="E43" s="11">
        <v>66733</v>
      </c>
      <c r="F43" s="11">
        <v>66733</v>
      </c>
      <c r="G43" s="11">
        <v>38240</v>
      </c>
      <c r="H43" s="11">
        <v>69536</v>
      </c>
      <c r="I43" s="11">
        <v>57992</v>
      </c>
      <c r="J43" s="11">
        <f>I43-H43</f>
        <v>-11544</v>
      </c>
      <c r="K43" s="10">
        <f>(J43/H43)</f>
        <v>-0.16601472618499769</v>
      </c>
      <c r="L43" s="1"/>
    </row>
    <row r="44" spans="1:12" ht="15" customHeight="1" x14ac:dyDescent="0.25">
      <c r="A44" s="13" t="s">
        <v>15</v>
      </c>
      <c r="B44" s="13" t="s">
        <v>2</v>
      </c>
      <c r="C44" s="13" t="s">
        <v>2</v>
      </c>
      <c r="D44" s="12" t="s">
        <v>14</v>
      </c>
      <c r="E44" s="11">
        <v>157383</v>
      </c>
      <c r="F44" s="11">
        <v>157383</v>
      </c>
      <c r="G44" s="11">
        <v>65232</v>
      </c>
      <c r="H44" s="11">
        <v>163993</v>
      </c>
      <c r="I44" s="11">
        <v>179946</v>
      </c>
      <c r="J44" s="11">
        <f>I44-H44</f>
        <v>15953</v>
      </c>
      <c r="K44" s="10">
        <f>(J44/H44)</f>
        <v>9.727854237680876E-2</v>
      </c>
      <c r="L44" s="1"/>
    </row>
    <row r="45" spans="1:12" ht="15" customHeight="1" x14ac:dyDescent="0.25">
      <c r="A45" s="13" t="s">
        <v>2</v>
      </c>
      <c r="B45" s="13" t="s">
        <v>13</v>
      </c>
      <c r="C45" s="13" t="s">
        <v>2</v>
      </c>
      <c r="D45" s="12" t="s">
        <v>12</v>
      </c>
      <c r="E45" s="11">
        <v>5951</v>
      </c>
      <c r="F45" s="11">
        <v>5951</v>
      </c>
      <c r="G45" s="11">
        <v>0</v>
      </c>
      <c r="H45" s="11">
        <v>6201</v>
      </c>
      <c r="I45" s="11">
        <v>0</v>
      </c>
      <c r="J45" s="11">
        <f>I45-H45</f>
        <v>-6201</v>
      </c>
      <c r="K45" s="10">
        <f>(J45/H45)</f>
        <v>-1</v>
      </c>
      <c r="L45" s="1"/>
    </row>
    <row r="46" spans="1:12" ht="15" customHeight="1" x14ac:dyDescent="0.25">
      <c r="A46" s="13" t="s">
        <v>2</v>
      </c>
      <c r="B46" s="13" t="s">
        <v>11</v>
      </c>
      <c r="C46" s="13" t="s">
        <v>2</v>
      </c>
      <c r="D46" s="12" t="s">
        <v>10</v>
      </c>
      <c r="E46" s="11">
        <v>70219</v>
      </c>
      <c r="F46" s="11">
        <v>70219</v>
      </c>
      <c r="G46" s="11">
        <v>3844</v>
      </c>
      <c r="H46" s="11">
        <v>73168</v>
      </c>
      <c r="I46" s="11">
        <v>93882</v>
      </c>
      <c r="J46" s="11">
        <f>I46-H46</f>
        <v>20714</v>
      </c>
      <c r="K46" s="10">
        <f>(J46/H46)</f>
        <v>0.28310190247102557</v>
      </c>
      <c r="L46" s="1"/>
    </row>
    <row r="47" spans="1:12" ht="15" customHeight="1" x14ac:dyDescent="0.25">
      <c r="A47" s="13" t="s">
        <v>2</v>
      </c>
      <c r="B47" s="13" t="s">
        <v>6</v>
      </c>
      <c r="C47" s="13" t="s">
        <v>2</v>
      </c>
      <c r="D47" s="12" t="s">
        <v>9</v>
      </c>
      <c r="E47" s="11">
        <v>81213</v>
      </c>
      <c r="F47" s="11">
        <v>81213</v>
      </c>
      <c r="G47" s="11">
        <v>61388</v>
      </c>
      <c r="H47" s="11">
        <v>84624</v>
      </c>
      <c r="I47" s="11">
        <v>86064</v>
      </c>
      <c r="J47" s="11">
        <f>I47-H47</f>
        <v>1440</v>
      </c>
      <c r="K47" s="10">
        <f>(J47/H47)</f>
        <v>1.7016449234259785E-2</v>
      </c>
      <c r="L47" s="1"/>
    </row>
    <row r="48" spans="1:12" ht="15" customHeight="1" x14ac:dyDescent="0.25">
      <c r="A48" s="13" t="s">
        <v>8</v>
      </c>
      <c r="B48" s="13" t="s">
        <v>2</v>
      </c>
      <c r="C48" s="13" t="s">
        <v>2</v>
      </c>
      <c r="D48" s="12" t="s">
        <v>7</v>
      </c>
      <c r="E48" s="11">
        <v>10</v>
      </c>
      <c r="F48" s="11">
        <v>992860</v>
      </c>
      <c r="G48" s="11">
        <v>991115</v>
      </c>
      <c r="H48" s="11">
        <v>10</v>
      </c>
      <c r="I48" s="11">
        <v>10</v>
      </c>
      <c r="J48" s="9"/>
      <c r="K48" s="10" t="s">
        <v>2</v>
      </c>
      <c r="L48" s="1"/>
    </row>
    <row r="49" spans="1:12" ht="15" customHeight="1" x14ac:dyDescent="0.25">
      <c r="A49" s="13" t="s">
        <v>2</v>
      </c>
      <c r="B49" s="13" t="s">
        <v>6</v>
      </c>
      <c r="C49" s="13" t="s">
        <v>2</v>
      </c>
      <c r="D49" s="12" t="s">
        <v>5</v>
      </c>
      <c r="E49" s="11">
        <v>10</v>
      </c>
      <c r="F49" s="11">
        <v>992860</v>
      </c>
      <c r="G49" s="11">
        <v>991115</v>
      </c>
      <c r="H49" s="11">
        <v>10</v>
      </c>
      <c r="I49" s="11">
        <v>10</v>
      </c>
      <c r="J49" s="9"/>
      <c r="K49" s="10" t="s">
        <v>2</v>
      </c>
      <c r="L49" s="1"/>
    </row>
    <row r="50" spans="1:12" ht="15" customHeight="1" x14ac:dyDescent="0.25">
      <c r="A50" s="13" t="s">
        <v>4</v>
      </c>
      <c r="B50" s="13" t="s">
        <v>2</v>
      </c>
      <c r="C50" s="13" t="s">
        <v>2</v>
      </c>
      <c r="D50" s="12" t="s">
        <v>3</v>
      </c>
      <c r="E50" s="11">
        <v>10</v>
      </c>
      <c r="F50" s="11">
        <v>10</v>
      </c>
      <c r="G50" s="11">
        <v>0</v>
      </c>
      <c r="H50" s="11">
        <v>10</v>
      </c>
      <c r="I50" s="11">
        <v>10</v>
      </c>
      <c r="J50" s="9"/>
      <c r="K50" s="10" t="s">
        <v>2</v>
      </c>
      <c r="L50" s="1"/>
    </row>
    <row r="51" spans="1:12" ht="1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1"/>
    </row>
    <row r="52" spans="1:12" ht="15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1"/>
    </row>
    <row r="53" spans="1:12" ht="1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t="15" customHeight="1" x14ac:dyDescent="0.25">
      <c r="A54" s="7" t="s">
        <v>1</v>
      </c>
      <c r="B54" s="6"/>
      <c r="C54" s="6"/>
      <c r="D54" s="6"/>
      <c r="E54" s="5">
        <v>12827560</v>
      </c>
      <c r="F54" s="5">
        <v>12979928</v>
      </c>
      <c r="G54" s="5">
        <v>8118677</v>
      </c>
      <c r="H54" s="5">
        <v>13366324</v>
      </c>
      <c r="I54" s="5">
        <v>13901950</v>
      </c>
      <c r="J54" s="5">
        <v>535626</v>
      </c>
      <c r="K54" s="4">
        <v>4.0072797876214879E-2</v>
      </c>
      <c r="L54" s="1"/>
    </row>
    <row r="55" spans="1:12" ht="15" customHeight="1" x14ac:dyDescent="0.25">
      <c r="A55" s="3" t="s">
        <v>0</v>
      </c>
      <c r="B55" s="2"/>
      <c r="C55" s="2"/>
      <c r="D55" s="2"/>
      <c r="E55" s="2"/>
      <c r="F55" s="2"/>
      <c r="G55" s="2"/>
      <c r="H55" s="2"/>
      <c r="I55" s="2"/>
      <c r="J55" s="1"/>
      <c r="K55" s="1"/>
      <c r="L55" s="1"/>
    </row>
    <row r="56" spans="1:12" ht="5.0999999999999996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</sheetData>
  <mergeCells count="17">
    <mergeCell ref="C9:C11"/>
    <mergeCell ref="D9:D11"/>
    <mergeCell ref="A1:I1"/>
    <mergeCell ref="A2:I2"/>
    <mergeCell ref="A3:I3"/>
    <mergeCell ref="A5:B5"/>
    <mergeCell ref="C5:F5"/>
    <mergeCell ref="J10:J11"/>
    <mergeCell ref="K10:K11"/>
    <mergeCell ref="A54:D54"/>
    <mergeCell ref="A55:I55"/>
    <mergeCell ref="A6:B6"/>
    <mergeCell ref="C6:F6"/>
    <mergeCell ref="A7:B7"/>
    <mergeCell ref="C7:F7"/>
    <mergeCell ref="A9:A11"/>
    <mergeCell ref="B9:B11"/>
  </mergeCells>
  <pageMargins left="0" right="0" top="0" bottom="0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</vt:lpstr>
      <vt:lpstr>JR_PAGE_ANCHOR_0_1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DIPRES - Francisco Moll</dc:creator>
  <cp:lastModifiedBy>DIPRES - Francisco Moll</cp:lastModifiedBy>
  <dcterms:created xsi:type="dcterms:W3CDTF">2024-09-27T16:01:05Z</dcterms:created>
  <dcterms:modified xsi:type="dcterms:W3CDTF">2024-09-27T16:01:29Z</dcterms:modified>
</cp:coreProperties>
</file>