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06192BD-40C0-4B20-BC1B-E909B6918B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" l="1"/>
  <c r="J60" i="1"/>
  <c r="J59" i="1"/>
  <c r="K59" i="1" s="1"/>
  <c r="K58" i="1"/>
  <c r="J58" i="1"/>
  <c r="K57" i="1"/>
  <c r="J57" i="1"/>
  <c r="J54" i="1"/>
  <c r="J53" i="1"/>
  <c r="J52" i="1"/>
  <c r="J51" i="1"/>
  <c r="J50" i="1"/>
  <c r="J49" i="1"/>
  <c r="J48" i="1"/>
  <c r="J47" i="1"/>
  <c r="J46" i="1"/>
  <c r="J45" i="1"/>
  <c r="J44" i="1"/>
  <c r="K43" i="1"/>
  <c r="J43" i="1"/>
  <c r="J42" i="1"/>
  <c r="K42" i="1" s="1"/>
  <c r="J41" i="1"/>
  <c r="K41" i="1" s="1"/>
  <c r="J40" i="1"/>
  <c r="K40" i="1" s="1"/>
  <c r="J39" i="1"/>
  <c r="K39" i="1" s="1"/>
  <c r="J38" i="1"/>
  <c r="J37" i="1"/>
  <c r="K37" i="1" s="1"/>
  <c r="J36" i="1"/>
  <c r="J35" i="1"/>
  <c r="K35" i="1" s="1"/>
  <c r="J34" i="1"/>
  <c r="K34" i="1" s="1"/>
  <c r="K33" i="1"/>
  <c r="J33" i="1"/>
  <c r="J32" i="1"/>
  <c r="K32" i="1" s="1"/>
  <c r="J31" i="1"/>
  <c r="K31" i="1" s="1"/>
  <c r="J30" i="1"/>
  <c r="K30" i="1" s="1"/>
  <c r="J27" i="1"/>
  <c r="K27" i="1" s="1"/>
  <c r="K26" i="1"/>
  <c r="J26" i="1"/>
  <c r="J25" i="1"/>
  <c r="K25" i="1" s="1"/>
  <c r="J21" i="1"/>
  <c r="K21" i="1" s="1"/>
  <c r="K20" i="1"/>
  <c r="J20" i="1"/>
  <c r="J19" i="1"/>
  <c r="J17" i="1"/>
  <c r="K17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<sst xmlns="http://schemas.openxmlformats.org/spreadsheetml/2006/main" count="277" uniqueCount="108">
  <si>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</si>
  <si>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</si>
  <si>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</si>
  <si>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</si>
  <si>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</si>
  <si>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RELACIONES EXTERIORES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</si>
  <si>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</si>
  <si>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06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</si>
  <si>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</si>
  <si>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ANTÁRTICO CHILENO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</si>
  <si>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</si>
  <si>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</si>
  <si>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</si>
  <si>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</si>
  <si>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</si>
  <si>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</si>
  <si>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</si>
  <si>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</si>
  <si>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</si>
  <si>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</si>
  <si>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</si>
  <si>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</si>
  <si>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</si>
  <si>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</si>
  <si>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</si>
  <si>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</si>
  <si>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</si>
  <si>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</si>
  <si>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</si>
  <si>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</si>
  <si>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</si>
  <si>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</si>
  <si>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</si>
  <si>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</si>
  <si>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</si>
  <si>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</si>
  <si>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</si>
  <si>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</si>
  <si>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</si>
  <si>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</si>
  <si>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</si>
  <si>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</si>
  <si>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019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</si>
  <si>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</si>
  <si>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</si>
  <si>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</si>
  <si>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</si>
  <si>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</si>
  <si>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</si>
  <si>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</si>
  <si>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</si>
  <si>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</si>
  <si>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</si>
  <si>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</si>
  <si>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</si>
  <si>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</si>
  <si>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</si>
  <si>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</si>
  <si>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</si>
  <si>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</si>
  <si>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</si>
  <si>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</si>
  <si>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</si>
  <si>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</si>
  <si>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</si>
  <si>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</si>
  <si>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</si>
  <si>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</si>
  <si>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</si>
  <si>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</si>
  <si>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</si>
  <si>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045</t>
    </r>
  </si>
  <si>
    <r>
      <rPr>
        <sz val="10"/>
        <rFont val="Times New Roman"/>
      </rPr>
      <t>Desarrollo de la Ciencia Antártica Concursable</t>
    </r>
  </si>
  <si>
    <r>
      <rPr>
        <sz val="10"/>
        <rFont val="Times New Roman"/>
      </rPr>
      <t>047</t>
    </r>
  </si>
  <si>
    <r>
      <rPr>
        <sz val="10"/>
        <rFont val="Times New Roman"/>
      </rPr>
      <t>Tesis Antárticas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</si>
  <si>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</si>
  <si>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044</t>
    </r>
  </si>
  <si>
    <r>
      <rPr>
        <sz val="10"/>
        <rFont val="Times New Roman"/>
      </rPr>
      <t>Feria Antártica Escolar</t>
    </r>
  </si>
  <si>
    <r>
      <rPr>
        <sz val="10"/>
        <rFont val="Times New Roman"/>
      </rPr>
      <t>046</t>
    </r>
  </si>
  <si>
    <r>
      <rPr>
        <sz val="10"/>
        <rFont val="Times New Roman"/>
      </rPr>
      <t>Plataforma Logística para Apoyo de Actividades Antárticas</t>
    </r>
  </si>
  <si>
    <r>
      <rPr>
        <sz val="10"/>
        <rFont val="Times New Roman"/>
      </rPr>
      <t>049</t>
    </r>
  </si>
  <si>
    <r>
      <rPr>
        <sz val="10"/>
        <rFont val="Times New Roman"/>
      </rPr>
      <t>Aligamiento Científico Internacional</t>
    </r>
  </si>
  <si>
    <r>
      <rPr>
        <sz val="10"/>
        <rFont val="Times New Roman"/>
      </rPr>
      <t>050</t>
    </r>
  </si>
  <si>
    <r>
      <rPr>
        <sz val="10"/>
        <rFont val="Times New Roman"/>
      </rPr>
      <t>Centro Antártico Internacional</t>
    </r>
  </si>
  <si>
    <r>
      <rPr>
        <sz val="10"/>
        <rFont val="Times New Roman"/>
      </rPr>
      <t>052</t>
    </r>
  </si>
  <si>
    <r>
      <rPr>
        <sz val="10"/>
        <rFont val="Times New Roman"/>
      </rPr>
      <t>Áreas Marinas Protegidas</t>
    </r>
  </si>
  <si>
    <r>
      <rPr>
        <sz val="10"/>
        <rFont val="Times New Roman"/>
      </rPr>
      <t>054</t>
    </r>
  </si>
  <si>
    <r>
      <rPr>
        <sz val="10"/>
        <rFont val="Times New Roman"/>
      </rPr>
      <t>Inversión Infraestructura en Plataformas Científico-Logísticas</t>
    </r>
  </si>
  <si>
    <r>
      <rPr>
        <sz val="10"/>
        <rFont val="Times New Roman"/>
      </rPr>
      <t>058</t>
    </r>
  </si>
  <si>
    <r>
      <rPr>
        <sz val="10"/>
        <rFont val="Times New Roman"/>
      </rPr>
      <t>Sensores Latitudinales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</si>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</sst>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top" wrapText="1"/>
    </xf>
    <xf numFmtId="0" fontId="2" fillId="29" borderId="11" xfId="0" applyFont="1" applyFill="1" applyBorder="1" applyAlignment="1" applyProtection="1">
      <alignment horizontal="center" vertical="top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8"/>
  <sheetViews>
    <sheetView tabSelected="1" topLeftCell="A9" workbookViewId="0">
      <selection activeCell="A42" sqref="A42:K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4.7109375" customWidth="1"/>
    <col min="5" max="5" width="14.42578125" customWidth="1"/>
    <col min="6" max="6" width="14.140625" customWidth="1"/>
    <col min="7" max="8" width="14.28515625" customWidth="1"/>
    <col min="9" max="9" width="14.5703125" customWidth="1"/>
    <col min="10" max="10" width="13.7109375" customWidth="1"/>
    <col min="11" max="11" width="12.7109375" customWidth="1"/>
    <col min="12" max="12" width="5.42578125" customWidth="1"/>
  </cols>
  <sheetData>
    <row r="1" spans="1:12" ht="17.100000000000001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</row>
    <row r="2" spans="1:12" ht="17.100000000000001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</row>
    <row r="3" spans="1:12" ht="15" customHeight="1" x14ac:dyDescent="0.2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0" t="s">
        <v>4</v>
      </c>
      <c r="B5" s="31"/>
      <c r="C5" s="32" t="s">
        <v>5</v>
      </c>
      <c r="D5" s="33"/>
      <c r="E5" s="33"/>
      <c r="F5" s="3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0" t="s">
        <v>8</v>
      </c>
      <c r="B6" s="41"/>
      <c r="C6" s="42" t="s">
        <v>9</v>
      </c>
      <c r="D6" s="43"/>
      <c r="E6" s="43"/>
      <c r="F6" s="4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4" t="s">
        <v>12</v>
      </c>
      <c r="B7" s="45"/>
      <c r="C7" s="46" t="s">
        <v>9</v>
      </c>
      <c r="D7" s="47"/>
      <c r="E7" s="47"/>
      <c r="F7" s="4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8" t="s">
        <v>16</v>
      </c>
      <c r="B9" s="48" t="s">
        <v>17</v>
      </c>
      <c r="C9" s="48" t="s">
        <v>18</v>
      </c>
      <c r="D9" s="4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2.75" customHeight="1" x14ac:dyDescent="0.25">
      <c r="A10" s="49"/>
      <c r="B10" s="49"/>
      <c r="C10" s="49"/>
      <c r="D10" s="49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4" t="s">
        <v>32</v>
      </c>
      <c r="K10" s="34" t="s">
        <v>33</v>
      </c>
      <c r="L10" s="1"/>
    </row>
    <row r="11" spans="1:12" ht="12.75" customHeight="1" x14ac:dyDescent="0.25">
      <c r="A11" s="49"/>
      <c r="B11" s="49"/>
      <c r="C11" s="49"/>
      <c r="D11" s="4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5"/>
      <c r="K11" s="35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7959453</v>
      </c>
      <c r="F12" s="12">
        <v>8758588</v>
      </c>
      <c r="G12" s="12">
        <v>5349095</v>
      </c>
      <c r="H12" s="12">
        <v>8293749</v>
      </c>
      <c r="I12" s="12">
        <v>8184147</v>
      </c>
      <c r="J12" s="12">
        <f>I12-H12</f>
        <v>-109602</v>
      </c>
      <c r="K12" s="13">
        <f>(J12/H12)</f>
        <v>-1.3215012897062594E-2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678430</v>
      </c>
      <c r="F13" s="16">
        <v>678430</v>
      </c>
      <c r="G13" s="16">
        <v>545183</v>
      </c>
      <c r="H13" s="16">
        <v>706924</v>
      </c>
      <c r="I13" s="16">
        <v>689250</v>
      </c>
      <c r="J13" s="16">
        <f>I13-H13</f>
        <v>-17674</v>
      </c>
      <c r="K13" s="17">
        <f>(J13/H13)</f>
        <v>-2.5001273121297338E-2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678430</v>
      </c>
      <c r="F14" s="16">
        <v>678430</v>
      </c>
      <c r="G14" s="16">
        <v>545183</v>
      </c>
      <c r="H14" s="16">
        <v>706924</v>
      </c>
      <c r="I14" s="16">
        <v>689250</v>
      </c>
      <c r="J14" s="16">
        <f>I14-H14</f>
        <v>-17674</v>
      </c>
      <c r="K14" s="17">
        <f>(J14/H14)</f>
        <v>-2.5001273121297338E-2</v>
      </c>
      <c r="L14" s="1"/>
    </row>
    <row r="15" spans="1:12" ht="27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678420</v>
      </c>
      <c r="F15" s="16">
        <v>678420</v>
      </c>
      <c r="G15" s="16">
        <v>517388</v>
      </c>
      <c r="H15" s="16">
        <v>706914</v>
      </c>
      <c r="I15" s="16">
        <v>689240</v>
      </c>
      <c r="J15" s="16">
        <f>I15-H15</f>
        <v>-17674</v>
      </c>
      <c r="K15" s="17">
        <f>(J15/H15)</f>
        <v>-2.5001626789114377E-2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44</v>
      </c>
      <c r="D16" s="15" t="s">
        <v>45</v>
      </c>
      <c r="E16" s="16">
        <v>10</v>
      </c>
      <c r="F16" s="16">
        <v>10</v>
      </c>
      <c r="G16" s="16">
        <v>27795</v>
      </c>
      <c r="H16" s="16">
        <v>10</v>
      </c>
      <c r="I16" s="16">
        <v>10</v>
      </c>
      <c r="J16" s="18"/>
      <c r="K16" s="17" t="s">
        <v>36</v>
      </c>
      <c r="L16" s="1"/>
    </row>
    <row r="17" spans="1:12" ht="15" customHeight="1" x14ac:dyDescent="0.25">
      <c r="A17" s="14" t="s">
        <v>46</v>
      </c>
      <c r="B17" s="14" t="s">
        <v>36</v>
      </c>
      <c r="C17" s="14" t="s">
        <v>36</v>
      </c>
      <c r="D17" s="15" t="s">
        <v>47</v>
      </c>
      <c r="E17" s="16">
        <v>10</v>
      </c>
      <c r="F17" s="16">
        <v>20</v>
      </c>
      <c r="G17" s="16">
        <v>38394</v>
      </c>
      <c r="H17" s="16">
        <v>10</v>
      </c>
      <c r="I17" s="16">
        <v>20</v>
      </c>
      <c r="J17" s="16">
        <f>I17-H17</f>
        <v>10</v>
      </c>
      <c r="K17" s="17">
        <f>(J17/H17)</f>
        <v>1</v>
      </c>
      <c r="L17" s="1"/>
    </row>
    <row r="18" spans="1:12" ht="15" customHeight="1" x14ac:dyDescent="0.25">
      <c r="A18" s="14" t="s">
        <v>36</v>
      </c>
      <c r="B18" s="14" t="s">
        <v>14</v>
      </c>
      <c r="C18" s="14" t="s">
        <v>36</v>
      </c>
      <c r="D18" s="15" t="s">
        <v>48</v>
      </c>
      <c r="E18" s="16">
        <v>10</v>
      </c>
      <c r="F18" s="16">
        <v>10</v>
      </c>
      <c r="G18" s="16">
        <v>24346</v>
      </c>
      <c r="H18" s="16">
        <v>10</v>
      </c>
      <c r="I18" s="16">
        <v>10</v>
      </c>
      <c r="J18" s="18"/>
      <c r="K18" s="17" t="s">
        <v>36</v>
      </c>
      <c r="L18" s="1"/>
    </row>
    <row r="19" spans="1:12" ht="15" customHeight="1" x14ac:dyDescent="0.25">
      <c r="A19" s="14" t="s">
        <v>36</v>
      </c>
      <c r="B19" s="14" t="s">
        <v>49</v>
      </c>
      <c r="C19" s="14" t="s">
        <v>36</v>
      </c>
      <c r="D19" s="15" t="s">
        <v>50</v>
      </c>
      <c r="E19" s="16">
        <v>0</v>
      </c>
      <c r="F19" s="16">
        <v>10</v>
      </c>
      <c r="G19" s="16">
        <v>14048</v>
      </c>
      <c r="H19" s="16">
        <v>0</v>
      </c>
      <c r="I19" s="16">
        <v>10</v>
      </c>
      <c r="J19" s="16">
        <f>I19-H19</f>
        <v>10</v>
      </c>
      <c r="K19" s="17" t="s">
        <v>36</v>
      </c>
      <c r="L19" s="1"/>
    </row>
    <row r="20" spans="1:12" ht="15" customHeight="1" x14ac:dyDescent="0.25">
      <c r="A20" s="14" t="s">
        <v>51</v>
      </c>
      <c r="B20" s="14" t="s">
        <v>36</v>
      </c>
      <c r="C20" s="14" t="s">
        <v>36</v>
      </c>
      <c r="D20" s="15" t="s">
        <v>52</v>
      </c>
      <c r="E20" s="16">
        <v>7280993</v>
      </c>
      <c r="F20" s="16">
        <v>7690459</v>
      </c>
      <c r="G20" s="16">
        <v>4619492</v>
      </c>
      <c r="H20" s="16">
        <v>7586795</v>
      </c>
      <c r="I20" s="16">
        <v>7494857</v>
      </c>
      <c r="J20" s="16">
        <f>I20-H20</f>
        <v>-91938</v>
      </c>
      <c r="K20" s="17">
        <f>(J20/H20)</f>
        <v>-1.2118160567143306E-2</v>
      </c>
      <c r="L20" s="1"/>
    </row>
    <row r="21" spans="1:12" ht="15" customHeight="1" x14ac:dyDescent="0.25">
      <c r="A21" s="14" t="s">
        <v>36</v>
      </c>
      <c r="B21" s="14" t="s">
        <v>14</v>
      </c>
      <c r="C21" s="14" t="s">
        <v>36</v>
      </c>
      <c r="D21" s="15" t="s">
        <v>53</v>
      </c>
      <c r="E21" s="16">
        <v>7280993</v>
      </c>
      <c r="F21" s="16">
        <v>7690459</v>
      </c>
      <c r="G21" s="16">
        <v>4619492</v>
      </c>
      <c r="H21" s="16">
        <v>7586795</v>
      </c>
      <c r="I21" s="16">
        <v>7494857</v>
      </c>
      <c r="J21" s="16">
        <f>I21-H21</f>
        <v>-91938</v>
      </c>
      <c r="K21" s="17">
        <f>(J21/H21)</f>
        <v>-1.2118160567143306E-2</v>
      </c>
      <c r="L21" s="1"/>
    </row>
    <row r="22" spans="1:12" ht="15" customHeight="1" x14ac:dyDescent="0.25">
      <c r="A22" s="14" t="s">
        <v>54</v>
      </c>
      <c r="B22" s="14" t="s">
        <v>36</v>
      </c>
      <c r="C22" s="14" t="s">
        <v>36</v>
      </c>
      <c r="D22" s="15" t="s">
        <v>55</v>
      </c>
      <c r="E22" s="16">
        <v>10</v>
      </c>
      <c r="F22" s="16">
        <v>10</v>
      </c>
      <c r="G22" s="16">
        <v>146026</v>
      </c>
      <c r="H22" s="16">
        <v>10</v>
      </c>
      <c r="I22" s="16">
        <v>10</v>
      </c>
      <c r="J22" s="18"/>
      <c r="K22" s="17" t="s">
        <v>36</v>
      </c>
      <c r="L22" s="1"/>
    </row>
    <row r="23" spans="1:12" ht="15" customHeight="1" x14ac:dyDescent="0.25">
      <c r="A23" s="14" t="s">
        <v>36</v>
      </c>
      <c r="B23" s="14" t="s">
        <v>56</v>
      </c>
      <c r="C23" s="14" t="s">
        <v>36</v>
      </c>
      <c r="D23" s="15" t="s">
        <v>57</v>
      </c>
      <c r="E23" s="16">
        <v>10</v>
      </c>
      <c r="F23" s="16">
        <v>10</v>
      </c>
      <c r="G23" s="16">
        <v>146026</v>
      </c>
      <c r="H23" s="16">
        <v>10</v>
      </c>
      <c r="I23" s="16">
        <v>10</v>
      </c>
      <c r="J23" s="18"/>
      <c r="K23" s="17" t="s">
        <v>36</v>
      </c>
      <c r="L23" s="1"/>
    </row>
    <row r="24" spans="1:12" ht="15" customHeight="1" x14ac:dyDescent="0.25">
      <c r="A24" s="14" t="s">
        <v>58</v>
      </c>
      <c r="B24" s="14" t="s">
        <v>36</v>
      </c>
      <c r="C24" s="14" t="s">
        <v>36</v>
      </c>
      <c r="D24" s="15" t="s">
        <v>59</v>
      </c>
      <c r="E24" s="16">
        <v>10</v>
      </c>
      <c r="F24" s="16">
        <v>389669</v>
      </c>
      <c r="G24" s="16">
        <v>0</v>
      </c>
      <c r="H24" s="16">
        <v>10</v>
      </c>
      <c r="I24" s="16">
        <v>10</v>
      </c>
      <c r="J24" s="18"/>
      <c r="K24" s="17" t="s">
        <v>36</v>
      </c>
      <c r="L24" s="1"/>
    </row>
    <row r="25" spans="1:12" ht="15" customHeight="1" x14ac:dyDescent="0.25">
      <c r="A25" s="10" t="s">
        <v>36</v>
      </c>
      <c r="B25" s="10" t="s">
        <v>36</v>
      </c>
      <c r="C25" s="10" t="s">
        <v>36</v>
      </c>
      <c r="D25" s="11" t="s">
        <v>60</v>
      </c>
      <c r="E25" s="12">
        <v>7959453</v>
      </c>
      <c r="F25" s="12">
        <v>8758588</v>
      </c>
      <c r="G25" s="12">
        <v>5234741</v>
      </c>
      <c r="H25" s="12">
        <v>8293749</v>
      </c>
      <c r="I25" s="12">
        <v>8184147</v>
      </c>
      <c r="J25" s="12">
        <f>I25-H25</f>
        <v>-109602</v>
      </c>
      <c r="K25" s="13">
        <f>(J25/H25)</f>
        <v>-1.3215012897062594E-2</v>
      </c>
      <c r="L25" s="1"/>
    </row>
    <row r="26" spans="1:12" ht="15" customHeight="1" x14ac:dyDescent="0.25">
      <c r="A26" s="14" t="s">
        <v>61</v>
      </c>
      <c r="B26" s="14" t="s">
        <v>36</v>
      </c>
      <c r="C26" s="14" t="s">
        <v>36</v>
      </c>
      <c r="D26" s="15" t="s">
        <v>62</v>
      </c>
      <c r="E26" s="16">
        <v>3455258</v>
      </c>
      <c r="F26" s="16">
        <v>3382774</v>
      </c>
      <c r="G26" s="16">
        <v>2068716</v>
      </c>
      <c r="H26" s="16">
        <v>3600379</v>
      </c>
      <c r="I26" s="16">
        <v>3604368</v>
      </c>
      <c r="J26" s="16">
        <f>I26-H26</f>
        <v>3989</v>
      </c>
      <c r="K26" s="17">
        <f>(J26/H26)</f>
        <v>1.1079389142087542E-3</v>
      </c>
      <c r="L26" s="1"/>
    </row>
    <row r="27" spans="1:12" ht="15" customHeight="1" x14ac:dyDescent="0.25">
      <c r="A27" s="14" t="s">
        <v>63</v>
      </c>
      <c r="B27" s="14" t="s">
        <v>36</v>
      </c>
      <c r="C27" s="14" t="s">
        <v>36</v>
      </c>
      <c r="D27" s="15" t="s">
        <v>64</v>
      </c>
      <c r="E27" s="16">
        <v>313980</v>
      </c>
      <c r="F27" s="16">
        <v>313980</v>
      </c>
      <c r="G27" s="16">
        <v>217908</v>
      </c>
      <c r="H27" s="16">
        <v>327167</v>
      </c>
      <c r="I27" s="16">
        <v>319615</v>
      </c>
      <c r="J27" s="16">
        <f>I27-H27</f>
        <v>-7552</v>
      </c>
      <c r="K27" s="17">
        <f>(J27/H27)</f>
        <v>-2.308301265103143E-2</v>
      </c>
      <c r="L27" s="1"/>
    </row>
    <row r="28" spans="1:12" ht="15" customHeight="1" x14ac:dyDescent="0.25">
      <c r="A28" s="14" t="s">
        <v>65</v>
      </c>
      <c r="B28" s="14" t="s">
        <v>36</v>
      </c>
      <c r="C28" s="14" t="s">
        <v>36</v>
      </c>
      <c r="D28" s="15" t="s">
        <v>66</v>
      </c>
      <c r="E28" s="16">
        <v>10</v>
      </c>
      <c r="F28" s="16">
        <v>59310</v>
      </c>
      <c r="G28" s="16">
        <v>59299</v>
      </c>
      <c r="H28" s="16">
        <v>10</v>
      </c>
      <c r="I28" s="16">
        <v>10</v>
      </c>
      <c r="J28" s="18"/>
      <c r="K28" s="17" t="s">
        <v>36</v>
      </c>
      <c r="L28" s="1"/>
    </row>
    <row r="29" spans="1:12" ht="15" customHeight="1" x14ac:dyDescent="0.25">
      <c r="A29" s="14" t="s">
        <v>36</v>
      </c>
      <c r="B29" s="14" t="s">
        <v>67</v>
      </c>
      <c r="C29" s="14" t="s">
        <v>36</v>
      </c>
      <c r="D29" s="15" t="s">
        <v>68</v>
      </c>
      <c r="E29" s="16">
        <v>10</v>
      </c>
      <c r="F29" s="16">
        <v>59310</v>
      </c>
      <c r="G29" s="16">
        <v>59299</v>
      </c>
      <c r="H29" s="16">
        <v>10</v>
      </c>
      <c r="I29" s="16">
        <v>10</v>
      </c>
      <c r="J29" s="18"/>
      <c r="K29" s="17" t="s">
        <v>36</v>
      </c>
      <c r="L29" s="1"/>
    </row>
    <row r="30" spans="1:12" ht="15" customHeight="1" x14ac:dyDescent="0.25">
      <c r="A30" s="14" t="s">
        <v>69</v>
      </c>
      <c r="B30" s="14" t="s">
        <v>36</v>
      </c>
      <c r="C30" s="14" t="s">
        <v>36</v>
      </c>
      <c r="D30" s="15" t="s">
        <v>39</v>
      </c>
      <c r="E30" s="16">
        <v>4100709</v>
      </c>
      <c r="F30" s="16">
        <v>4100709</v>
      </c>
      <c r="G30" s="16">
        <v>1958942</v>
      </c>
      <c r="H30" s="16">
        <v>4272939</v>
      </c>
      <c r="I30" s="16">
        <v>4157810</v>
      </c>
      <c r="J30" s="16">
        <f t="shared" ref="J30:J54" si="0">I30-H30</f>
        <v>-115129</v>
      </c>
      <c r="K30" s="17">
        <f t="shared" ref="K30:K35" si="1">(J30/H30)</f>
        <v>-2.6943749957581888E-2</v>
      </c>
      <c r="L30" s="1"/>
    </row>
    <row r="31" spans="1:12" ht="15" customHeight="1" x14ac:dyDescent="0.25">
      <c r="A31" s="14" t="s">
        <v>36</v>
      </c>
      <c r="B31" s="14" t="s">
        <v>14</v>
      </c>
      <c r="C31" s="14" t="s">
        <v>36</v>
      </c>
      <c r="D31" s="15" t="s">
        <v>70</v>
      </c>
      <c r="E31" s="16">
        <v>581225</v>
      </c>
      <c r="F31" s="16">
        <v>581225</v>
      </c>
      <c r="G31" s="16">
        <v>0</v>
      </c>
      <c r="H31" s="16">
        <v>605637</v>
      </c>
      <c r="I31" s="16">
        <v>0</v>
      </c>
      <c r="J31" s="16">
        <f t="shared" si="0"/>
        <v>-605637</v>
      </c>
      <c r="K31" s="17">
        <f t="shared" si="1"/>
        <v>-1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71</v>
      </c>
      <c r="D32" s="15" t="s">
        <v>72</v>
      </c>
      <c r="E32" s="16">
        <v>528821</v>
      </c>
      <c r="F32" s="16">
        <v>528821</v>
      </c>
      <c r="G32" s="16">
        <v>0</v>
      </c>
      <c r="H32" s="16">
        <v>551032</v>
      </c>
      <c r="I32" s="16">
        <v>0</v>
      </c>
      <c r="J32" s="16">
        <f t="shared" si="0"/>
        <v>-551032</v>
      </c>
      <c r="K32" s="17">
        <f t="shared" si="1"/>
        <v>-1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73</v>
      </c>
      <c r="D33" s="15" t="s">
        <v>74</v>
      </c>
      <c r="E33" s="16">
        <v>52404</v>
      </c>
      <c r="F33" s="16">
        <v>52404</v>
      </c>
      <c r="G33" s="16">
        <v>0</v>
      </c>
      <c r="H33" s="16">
        <v>54605</v>
      </c>
      <c r="I33" s="16">
        <v>0</v>
      </c>
      <c r="J33" s="16">
        <f t="shared" si="0"/>
        <v>-54605</v>
      </c>
      <c r="K33" s="17">
        <f t="shared" si="1"/>
        <v>-1</v>
      </c>
      <c r="L33" s="1"/>
    </row>
    <row r="34" spans="1:12" ht="15" customHeight="1" x14ac:dyDescent="0.25">
      <c r="A34" s="14" t="s">
        <v>36</v>
      </c>
      <c r="B34" s="14" t="s">
        <v>67</v>
      </c>
      <c r="C34" s="14" t="s">
        <v>36</v>
      </c>
      <c r="D34" s="15" t="s">
        <v>75</v>
      </c>
      <c r="E34" s="16">
        <v>3519484</v>
      </c>
      <c r="F34" s="16">
        <v>3519484</v>
      </c>
      <c r="G34" s="16">
        <v>1958942</v>
      </c>
      <c r="H34" s="16">
        <v>3667302</v>
      </c>
      <c r="I34" s="16">
        <v>20</v>
      </c>
      <c r="J34" s="16">
        <f t="shared" si="0"/>
        <v>-3667282</v>
      </c>
      <c r="K34" s="17">
        <f t="shared" si="1"/>
        <v>-0.99999454639950569</v>
      </c>
      <c r="L34" s="1"/>
    </row>
    <row r="35" spans="1:12" ht="15" customHeight="1" x14ac:dyDescent="0.25">
      <c r="A35" s="14" t="s">
        <v>36</v>
      </c>
      <c r="B35" s="14" t="s">
        <v>36</v>
      </c>
      <c r="C35" s="14" t="s">
        <v>76</v>
      </c>
      <c r="D35" s="15" t="s">
        <v>77</v>
      </c>
      <c r="E35" s="16">
        <v>97195</v>
      </c>
      <c r="F35" s="16">
        <v>97195</v>
      </c>
      <c r="G35" s="16">
        <v>16897</v>
      </c>
      <c r="H35" s="16">
        <v>101277</v>
      </c>
      <c r="I35" s="16">
        <v>0</v>
      </c>
      <c r="J35" s="16">
        <f t="shared" si="0"/>
        <v>-101277</v>
      </c>
      <c r="K35" s="17">
        <f t="shared" si="1"/>
        <v>-1</v>
      </c>
      <c r="L35" s="1"/>
    </row>
    <row r="36" spans="1:12" ht="15" customHeight="1" x14ac:dyDescent="0.25">
      <c r="A36" s="14" t="s">
        <v>36</v>
      </c>
      <c r="B36" s="14" t="s">
        <v>36</v>
      </c>
      <c r="C36" s="14" t="s">
        <v>71</v>
      </c>
      <c r="D36" s="15" t="s">
        <v>72</v>
      </c>
      <c r="E36" s="16">
        <v>0</v>
      </c>
      <c r="F36" s="16">
        <v>0</v>
      </c>
      <c r="G36" s="16">
        <v>0</v>
      </c>
      <c r="H36" s="16">
        <v>0</v>
      </c>
      <c r="I36" s="16">
        <v>10</v>
      </c>
      <c r="J36" s="16">
        <f t="shared" si="0"/>
        <v>10</v>
      </c>
      <c r="K36" s="17" t="s">
        <v>36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78</v>
      </c>
      <c r="D37" s="15" t="s">
        <v>79</v>
      </c>
      <c r="E37" s="16">
        <v>1737735</v>
      </c>
      <c r="F37" s="16">
        <v>1737735</v>
      </c>
      <c r="G37" s="16">
        <v>1087855</v>
      </c>
      <c r="H37" s="16">
        <v>1810720</v>
      </c>
      <c r="I37" s="16">
        <v>0</v>
      </c>
      <c r="J37" s="16">
        <f t="shared" si="0"/>
        <v>-1810720</v>
      </c>
      <c r="K37" s="17">
        <f>(J37/H37)</f>
        <v>-1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73</v>
      </c>
      <c r="D38" s="15" t="s">
        <v>74</v>
      </c>
      <c r="E38" s="16">
        <v>0</v>
      </c>
      <c r="F38" s="16">
        <v>0</v>
      </c>
      <c r="G38" s="16">
        <v>0</v>
      </c>
      <c r="H38" s="16">
        <v>0</v>
      </c>
      <c r="I38" s="16">
        <v>10</v>
      </c>
      <c r="J38" s="16">
        <f t="shared" si="0"/>
        <v>10</v>
      </c>
      <c r="K38" s="17" t="s">
        <v>36</v>
      </c>
      <c r="L38" s="1"/>
    </row>
    <row r="39" spans="1:12" ht="15" customHeight="1" x14ac:dyDescent="0.25">
      <c r="A39" s="22" t="s">
        <v>36</v>
      </c>
      <c r="B39" s="22" t="s">
        <v>36</v>
      </c>
      <c r="C39" s="22" t="s">
        <v>80</v>
      </c>
      <c r="D39" s="23" t="s">
        <v>81</v>
      </c>
      <c r="E39" s="24">
        <v>377775</v>
      </c>
      <c r="F39" s="24">
        <v>514488</v>
      </c>
      <c r="G39" s="24">
        <v>304044</v>
      </c>
      <c r="H39" s="24">
        <v>393642</v>
      </c>
      <c r="I39" s="24">
        <v>0</v>
      </c>
      <c r="J39" s="24">
        <f t="shared" si="0"/>
        <v>-393642</v>
      </c>
      <c r="K39" s="25">
        <f>(J39/H39)</f>
        <v>-1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82</v>
      </c>
      <c r="D40" s="15" t="s">
        <v>83</v>
      </c>
      <c r="E40" s="16">
        <v>178363</v>
      </c>
      <c r="F40" s="16">
        <v>178363</v>
      </c>
      <c r="G40" s="16">
        <v>77103</v>
      </c>
      <c r="H40" s="16">
        <v>185854</v>
      </c>
      <c r="I40" s="16">
        <v>0</v>
      </c>
      <c r="J40" s="16">
        <f t="shared" si="0"/>
        <v>-185854</v>
      </c>
      <c r="K40" s="17">
        <f>(J40/H40)</f>
        <v>-1</v>
      </c>
      <c r="L40" s="1"/>
    </row>
    <row r="41" spans="1:12" ht="15" customHeight="1" x14ac:dyDescent="0.25">
      <c r="A41" s="14" t="s">
        <v>36</v>
      </c>
      <c r="B41" s="14" t="s">
        <v>36</v>
      </c>
      <c r="C41" s="14" t="s">
        <v>84</v>
      </c>
      <c r="D41" s="15" t="s">
        <v>85</v>
      </c>
      <c r="E41" s="16">
        <v>152152</v>
      </c>
      <c r="F41" s="16">
        <v>141620</v>
      </c>
      <c r="G41" s="16">
        <v>39585</v>
      </c>
      <c r="H41" s="16">
        <v>158542</v>
      </c>
      <c r="I41" s="16">
        <v>0</v>
      </c>
      <c r="J41" s="16">
        <f t="shared" si="0"/>
        <v>-158542</v>
      </c>
      <c r="K41" s="17">
        <f>(J41/H41)</f>
        <v>-1</v>
      </c>
      <c r="L41" s="1"/>
    </row>
    <row r="42" spans="1:12" ht="15.75" customHeight="1" x14ac:dyDescent="0.25">
      <c r="A42" s="14" t="s">
        <v>36</v>
      </c>
      <c r="B42" s="14" t="s">
        <v>36</v>
      </c>
      <c r="C42" s="14" t="s">
        <v>86</v>
      </c>
      <c r="D42" s="15" t="s">
        <v>87</v>
      </c>
      <c r="E42" s="16">
        <v>236638</v>
      </c>
      <c r="F42" s="16">
        <v>190000</v>
      </c>
      <c r="G42" s="16">
        <v>33838</v>
      </c>
      <c r="H42" s="16">
        <v>246577</v>
      </c>
      <c r="I42" s="16">
        <v>0</v>
      </c>
      <c r="J42" s="16">
        <f t="shared" si="0"/>
        <v>-246577</v>
      </c>
      <c r="K42" s="17">
        <f>(J42/H42)</f>
        <v>-1</v>
      </c>
      <c r="L42" s="1"/>
    </row>
    <row r="43" spans="1:12" ht="15" customHeight="1" x14ac:dyDescent="0.25">
      <c r="A43" s="14" t="s">
        <v>36</v>
      </c>
      <c r="B43" s="14" t="s">
        <v>36</v>
      </c>
      <c r="C43" s="14" t="s">
        <v>88</v>
      </c>
      <c r="D43" s="15" t="s">
        <v>89</v>
      </c>
      <c r="E43" s="16">
        <v>739626</v>
      </c>
      <c r="F43" s="16">
        <v>660083</v>
      </c>
      <c r="G43" s="16">
        <v>399620</v>
      </c>
      <c r="H43" s="16">
        <v>770690</v>
      </c>
      <c r="I43" s="16">
        <v>0</v>
      </c>
      <c r="J43" s="16">
        <f t="shared" si="0"/>
        <v>-770690</v>
      </c>
      <c r="K43" s="17">
        <f>(J43/H43)</f>
        <v>-1</v>
      </c>
      <c r="L43" s="1"/>
    </row>
    <row r="44" spans="1:12" ht="15" customHeight="1" x14ac:dyDescent="0.25">
      <c r="A44" s="14" t="s">
        <v>36</v>
      </c>
      <c r="B44" s="14" t="s">
        <v>46</v>
      </c>
      <c r="C44" s="14" t="s">
        <v>36</v>
      </c>
      <c r="D44" s="15" t="s">
        <v>90</v>
      </c>
      <c r="E44" s="16">
        <v>0</v>
      </c>
      <c r="F44" s="16">
        <v>0</v>
      </c>
      <c r="G44" s="16">
        <v>0</v>
      </c>
      <c r="H44" s="16">
        <v>0</v>
      </c>
      <c r="I44" s="16">
        <v>590475</v>
      </c>
      <c r="J44" s="16">
        <f t="shared" si="0"/>
        <v>590475</v>
      </c>
      <c r="K44" s="17" t="s">
        <v>36</v>
      </c>
      <c r="L44" s="1"/>
    </row>
    <row r="45" spans="1:12" ht="15" customHeight="1" x14ac:dyDescent="0.25">
      <c r="A45" s="14" t="s">
        <v>36</v>
      </c>
      <c r="B45" s="14" t="s">
        <v>36</v>
      </c>
      <c r="C45" s="14" t="s">
        <v>71</v>
      </c>
      <c r="D45" s="15" t="s">
        <v>72</v>
      </c>
      <c r="E45" s="16">
        <v>0</v>
      </c>
      <c r="F45" s="16">
        <v>0</v>
      </c>
      <c r="G45" s="16">
        <v>0</v>
      </c>
      <c r="H45" s="16">
        <v>0</v>
      </c>
      <c r="I45" s="16">
        <v>537245</v>
      </c>
      <c r="J45" s="16">
        <f t="shared" si="0"/>
        <v>537245</v>
      </c>
      <c r="K45" s="17" t="s">
        <v>36</v>
      </c>
      <c r="L45" s="1"/>
    </row>
    <row r="46" spans="1:12" ht="15" customHeight="1" x14ac:dyDescent="0.25">
      <c r="A46" s="14" t="s">
        <v>36</v>
      </c>
      <c r="B46" s="14" t="s">
        <v>36</v>
      </c>
      <c r="C46" s="14" t="s">
        <v>73</v>
      </c>
      <c r="D46" s="15" t="s">
        <v>74</v>
      </c>
      <c r="E46" s="16">
        <v>0</v>
      </c>
      <c r="F46" s="16">
        <v>0</v>
      </c>
      <c r="G46" s="16">
        <v>0</v>
      </c>
      <c r="H46" s="16">
        <v>0</v>
      </c>
      <c r="I46" s="16">
        <v>53230</v>
      </c>
      <c r="J46" s="16">
        <f t="shared" si="0"/>
        <v>53230</v>
      </c>
      <c r="K46" s="17" t="s">
        <v>36</v>
      </c>
      <c r="L46" s="1"/>
    </row>
    <row r="47" spans="1:12" ht="15" customHeight="1" x14ac:dyDescent="0.25">
      <c r="A47" s="14" t="s">
        <v>36</v>
      </c>
      <c r="B47" s="14" t="s">
        <v>51</v>
      </c>
      <c r="C47" s="14" t="s">
        <v>36</v>
      </c>
      <c r="D47" s="15" t="s">
        <v>91</v>
      </c>
      <c r="E47" s="16">
        <v>0</v>
      </c>
      <c r="F47" s="16">
        <v>0</v>
      </c>
      <c r="G47" s="16">
        <v>0</v>
      </c>
      <c r="H47" s="16">
        <v>0</v>
      </c>
      <c r="I47" s="16">
        <v>3567315</v>
      </c>
      <c r="J47" s="16">
        <f t="shared" si="0"/>
        <v>3567315</v>
      </c>
      <c r="K47" s="17" t="s">
        <v>36</v>
      </c>
      <c r="L47" s="1"/>
    </row>
    <row r="48" spans="1:12" ht="15" customHeight="1" x14ac:dyDescent="0.25">
      <c r="A48" s="14" t="s">
        <v>36</v>
      </c>
      <c r="B48" s="14" t="s">
        <v>36</v>
      </c>
      <c r="C48" s="14" t="s">
        <v>76</v>
      </c>
      <c r="D48" s="15" t="s">
        <v>77</v>
      </c>
      <c r="E48" s="16">
        <v>0</v>
      </c>
      <c r="F48" s="16">
        <v>0</v>
      </c>
      <c r="G48" s="16">
        <v>0</v>
      </c>
      <c r="H48" s="16">
        <v>0</v>
      </c>
      <c r="I48" s="16">
        <v>98745</v>
      </c>
      <c r="J48" s="16">
        <f t="shared" si="0"/>
        <v>98745</v>
      </c>
      <c r="K48" s="17" t="s">
        <v>36</v>
      </c>
      <c r="L48" s="1"/>
    </row>
    <row r="49" spans="1:12" ht="15" customHeight="1" x14ac:dyDescent="0.25">
      <c r="A49" s="14" t="s">
        <v>36</v>
      </c>
      <c r="B49" s="14" t="s">
        <v>36</v>
      </c>
      <c r="C49" s="14" t="s">
        <v>78</v>
      </c>
      <c r="D49" s="15" t="s">
        <v>79</v>
      </c>
      <c r="E49" s="16">
        <v>0</v>
      </c>
      <c r="F49" s="16">
        <v>0</v>
      </c>
      <c r="G49" s="16">
        <v>0</v>
      </c>
      <c r="H49" s="16">
        <v>0</v>
      </c>
      <c r="I49" s="16">
        <v>1904605</v>
      </c>
      <c r="J49" s="16">
        <f t="shared" si="0"/>
        <v>1904605</v>
      </c>
      <c r="K49" s="17" t="s">
        <v>36</v>
      </c>
      <c r="L49" s="1"/>
    </row>
    <row r="50" spans="1:12" ht="15" customHeight="1" x14ac:dyDescent="0.25">
      <c r="A50" s="14" t="s">
        <v>36</v>
      </c>
      <c r="B50" s="14" t="s">
        <v>36</v>
      </c>
      <c r="C50" s="14" t="s">
        <v>80</v>
      </c>
      <c r="D50" s="15" t="s">
        <v>81</v>
      </c>
      <c r="E50" s="16">
        <v>0</v>
      </c>
      <c r="F50" s="16">
        <v>0</v>
      </c>
      <c r="G50" s="16">
        <v>0</v>
      </c>
      <c r="H50" s="16">
        <v>0</v>
      </c>
      <c r="I50" s="16">
        <v>177140</v>
      </c>
      <c r="J50" s="16">
        <f t="shared" si="0"/>
        <v>177140</v>
      </c>
      <c r="K50" s="17" t="s">
        <v>36</v>
      </c>
      <c r="L50" s="1"/>
    </row>
    <row r="51" spans="1:12" ht="15" customHeight="1" x14ac:dyDescent="0.25">
      <c r="A51" s="14" t="s">
        <v>36</v>
      </c>
      <c r="B51" s="14" t="s">
        <v>36</v>
      </c>
      <c r="C51" s="14" t="s">
        <v>82</v>
      </c>
      <c r="D51" s="15" t="s">
        <v>83</v>
      </c>
      <c r="E51" s="16">
        <v>0</v>
      </c>
      <c r="F51" s="16">
        <v>0</v>
      </c>
      <c r="G51" s="16">
        <v>0</v>
      </c>
      <c r="H51" s="16">
        <v>0</v>
      </c>
      <c r="I51" s="16">
        <v>181208</v>
      </c>
      <c r="J51" s="16">
        <f t="shared" si="0"/>
        <v>181208</v>
      </c>
      <c r="K51" s="17" t="s">
        <v>36</v>
      </c>
      <c r="L51" s="1"/>
    </row>
    <row r="52" spans="1:12" ht="15" customHeight="1" x14ac:dyDescent="0.25">
      <c r="A52" s="14" t="s">
        <v>36</v>
      </c>
      <c r="B52" s="14" t="s">
        <v>36</v>
      </c>
      <c r="C52" s="14" t="s">
        <v>84</v>
      </c>
      <c r="D52" s="15" t="s">
        <v>85</v>
      </c>
      <c r="E52" s="16">
        <v>0</v>
      </c>
      <c r="F52" s="16">
        <v>0</v>
      </c>
      <c r="G52" s="16">
        <v>0</v>
      </c>
      <c r="H52" s="16">
        <v>0</v>
      </c>
      <c r="I52" s="16">
        <v>154579</v>
      </c>
      <c r="J52" s="16">
        <f t="shared" si="0"/>
        <v>154579</v>
      </c>
      <c r="K52" s="17" t="s">
        <v>36</v>
      </c>
      <c r="L52" s="1"/>
    </row>
    <row r="53" spans="1:12" ht="16.5" customHeight="1" x14ac:dyDescent="0.25">
      <c r="A53" s="14" t="s">
        <v>36</v>
      </c>
      <c r="B53" s="14" t="s">
        <v>36</v>
      </c>
      <c r="C53" s="14" t="s">
        <v>86</v>
      </c>
      <c r="D53" s="15" t="s">
        <v>87</v>
      </c>
      <c r="E53" s="16">
        <v>0</v>
      </c>
      <c r="F53" s="16">
        <v>0</v>
      </c>
      <c r="G53" s="16">
        <v>0</v>
      </c>
      <c r="H53" s="16">
        <v>0</v>
      </c>
      <c r="I53" s="16">
        <v>343570</v>
      </c>
      <c r="J53" s="16">
        <f t="shared" si="0"/>
        <v>343570</v>
      </c>
      <c r="K53" s="17" t="s">
        <v>36</v>
      </c>
      <c r="L53" s="1"/>
    </row>
    <row r="54" spans="1:12" ht="15" customHeight="1" x14ac:dyDescent="0.25">
      <c r="A54" s="14" t="s">
        <v>36</v>
      </c>
      <c r="B54" s="14" t="s">
        <v>36</v>
      </c>
      <c r="C54" s="14" t="s">
        <v>88</v>
      </c>
      <c r="D54" s="15" t="s">
        <v>89</v>
      </c>
      <c r="E54" s="16">
        <v>0</v>
      </c>
      <c r="F54" s="16">
        <v>0</v>
      </c>
      <c r="G54" s="16">
        <v>0</v>
      </c>
      <c r="H54" s="16">
        <v>0</v>
      </c>
      <c r="I54" s="16">
        <v>707468</v>
      </c>
      <c r="J54" s="16">
        <f t="shared" si="0"/>
        <v>707468</v>
      </c>
      <c r="K54" s="17" t="s">
        <v>36</v>
      </c>
      <c r="L54" s="1"/>
    </row>
    <row r="55" spans="1:12" ht="15" customHeight="1" x14ac:dyDescent="0.25">
      <c r="A55" s="14" t="s">
        <v>92</v>
      </c>
      <c r="B55" s="14" t="s">
        <v>36</v>
      </c>
      <c r="C55" s="14" t="s">
        <v>36</v>
      </c>
      <c r="D55" s="15" t="s">
        <v>93</v>
      </c>
      <c r="E55" s="16">
        <v>10</v>
      </c>
      <c r="F55" s="16">
        <v>10</v>
      </c>
      <c r="G55" s="16">
        <v>75674</v>
      </c>
      <c r="H55" s="16">
        <v>10</v>
      </c>
      <c r="I55" s="16">
        <v>10</v>
      </c>
      <c r="J55" s="18"/>
      <c r="K55" s="17" t="s">
        <v>36</v>
      </c>
      <c r="L55" s="1"/>
    </row>
    <row r="56" spans="1:12" ht="15" customHeight="1" x14ac:dyDescent="0.25">
      <c r="A56" s="14" t="s">
        <v>36</v>
      </c>
      <c r="B56" s="14" t="s">
        <v>49</v>
      </c>
      <c r="C56" s="14" t="s">
        <v>36</v>
      </c>
      <c r="D56" s="15" t="s">
        <v>94</v>
      </c>
      <c r="E56" s="16">
        <v>10</v>
      </c>
      <c r="F56" s="16">
        <v>10</v>
      </c>
      <c r="G56" s="16">
        <v>75674</v>
      </c>
      <c r="H56" s="16">
        <v>10</v>
      </c>
      <c r="I56" s="16">
        <v>10</v>
      </c>
      <c r="J56" s="18"/>
      <c r="K56" s="17" t="s">
        <v>36</v>
      </c>
      <c r="L56" s="1"/>
    </row>
    <row r="57" spans="1:12" ht="15" customHeight="1" x14ac:dyDescent="0.25">
      <c r="A57" s="14" t="s">
        <v>95</v>
      </c>
      <c r="B57" s="14" t="s">
        <v>36</v>
      </c>
      <c r="C57" s="14" t="s">
        <v>36</v>
      </c>
      <c r="D57" s="15" t="s">
        <v>96</v>
      </c>
      <c r="E57" s="16">
        <v>89476</v>
      </c>
      <c r="F57" s="16">
        <v>89476</v>
      </c>
      <c r="G57" s="16">
        <v>41873</v>
      </c>
      <c r="H57" s="16">
        <v>93234</v>
      </c>
      <c r="I57" s="16">
        <v>88570</v>
      </c>
      <c r="J57" s="16">
        <f>I57-H57</f>
        <v>-4664</v>
      </c>
      <c r="K57" s="17">
        <f>(J57/H57)</f>
        <v>-5.0024669112126476E-2</v>
      </c>
      <c r="L57" s="1"/>
    </row>
    <row r="58" spans="1:12" ht="15" customHeight="1" x14ac:dyDescent="0.25">
      <c r="A58" s="14" t="s">
        <v>36</v>
      </c>
      <c r="B58" s="14" t="s">
        <v>7</v>
      </c>
      <c r="C58" s="14" t="s">
        <v>36</v>
      </c>
      <c r="D58" s="15" t="s">
        <v>97</v>
      </c>
      <c r="E58" s="16">
        <v>18527</v>
      </c>
      <c r="F58" s="16">
        <v>18527</v>
      </c>
      <c r="G58" s="16">
        <v>8649</v>
      </c>
      <c r="H58" s="16">
        <v>19305</v>
      </c>
      <c r="I58" s="16">
        <v>19277</v>
      </c>
      <c r="J58" s="16">
        <f>I58-H58</f>
        <v>-28</v>
      </c>
      <c r="K58" s="17">
        <f>(J58/H58)</f>
        <v>-1.4504014504014503E-3</v>
      </c>
      <c r="L58" s="1"/>
    </row>
    <row r="59" spans="1:12" ht="15" customHeight="1" x14ac:dyDescent="0.25">
      <c r="A59" s="14" t="s">
        <v>36</v>
      </c>
      <c r="B59" s="14" t="s">
        <v>98</v>
      </c>
      <c r="C59" s="14" t="s">
        <v>36</v>
      </c>
      <c r="D59" s="15" t="s">
        <v>99</v>
      </c>
      <c r="E59" s="16">
        <v>70949</v>
      </c>
      <c r="F59" s="16">
        <v>70949</v>
      </c>
      <c r="G59" s="16">
        <v>33224</v>
      </c>
      <c r="H59" s="16">
        <v>73929</v>
      </c>
      <c r="I59" s="16">
        <v>69293</v>
      </c>
      <c r="J59" s="16">
        <f>I59-H59</f>
        <v>-4636</v>
      </c>
      <c r="K59" s="17">
        <f>(J59/H59)</f>
        <v>-6.2708815214597785E-2</v>
      </c>
      <c r="L59" s="1"/>
    </row>
    <row r="60" spans="1:12" ht="15" customHeight="1" x14ac:dyDescent="0.25">
      <c r="A60" s="14" t="s">
        <v>100</v>
      </c>
      <c r="B60" s="14" t="s">
        <v>36</v>
      </c>
      <c r="C60" s="14" t="s">
        <v>36</v>
      </c>
      <c r="D60" s="15" t="s">
        <v>101</v>
      </c>
      <c r="E60" s="16">
        <v>0</v>
      </c>
      <c r="F60" s="16">
        <v>0</v>
      </c>
      <c r="G60" s="16">
        <v>0</v>
      </c>
      <c r="H60" s="16">
        <v>0</v>
      </c>
      <c r="I60" s="16">
        <v>13754</v>
      </c>
      <c r="J60" s="16">
        <f>I60-H60</f>
        <v>13754</v>
      </c>
      <c r="K60" s="17" t="s">
        <v>36</v>
      </c>
      <c r="L60" s="1"/>
    </row>
    <row r="61" spans="1:12" ht="15" customHeight="1" x14ac:dyDescent="0.25">
      <c r="A61" s="14" t="s">
        <v>36</v>
      </c>
      <c r="B61" s="14" t="s">
        <v>40</v>
      </c>
      <c r="C61" s="14" t="s">
        <v>36</v>
      </c>
      <c r="D61" s="15" t="s">
        <v>102</v>
      </c>
      <c r="E61" s="16">
        <v>0</v>
      </c>
      <c r="F61" s="16">
        <v>0</v>
      </c>
      <c r="G61" s="16">
        <v>0</v>
      </c>
      <c r="H61" s="16">
        <v>0</v>
      </c>
      <c r="I61" s="16">
        <v>13754</v>
      </c>
      <c r="J61" s="16">
        <f>I61-H61</f>
        <v>13754</v>
      </c>
      <c r="K61" s="17" t="s">
        <v>36</v>
      </c>
      <c r="L61" s="1"/>
    </row>
    <row r="62" spans="1:12" ht="15" customHeight="1" x14ac:dyDescent="0.25">
      <c r="A62" s="14" t="s">
        <v>103</v>
      </c>
      <c r="B62" s="14" t="s">
        <v>36</v>
      </c>
      <c r="C62" s="14" t="s">
        <v>36</v>
      </c>
      <c r="D62" s="15" t="s">
        <v>104</v>
      </c>
      <c r="E62" s="16">
        <v>10</v>
      </c>
      <c r="F62" s="16">
        <v>812329</v>
      </c>
      <c r="G62" s="16">
        <v>812329</v>
      </c>
      <c r="H62" s="16">
        <v>10</v>
      </c>
      <c r="I62" s="16">
        <v>10</v>
      </c>
      <c r="J62" s="18"/>
      <c r="K62" s="17" t="s">
        <v>36</v>
      </c>
      <c r="L62" s="1"/>
    </row>
    <row r="63" spans="1:12" ht="15" customHeight="1" x14ac:dyDescent="0.25">
      <c r="A63" s="14" t="s">
        <v>36</v>
      </c>
      <c r="B63" s="14" t="s">
        <v>98</v>
      </c>
      <c r="C63" s="14" t="s">
        <v>36</v>
      </c>
      <c r="D63" s="15" t="s">
        <v>105</v>
      </c>
      <c r="E63" s="16">
        <v>10</v>
      </c>
      <c r="F63" s="16">
        <v>812329</v>
      </c>
      <c r="G63" s="16">
        <v>812329</v>
      </c>
      <c r="H63" s="16">
        <v>10</v>
      </c>
      <c r="I63" s="16">
        <v>10</v>
      </c>
      <c r="J63" s="18"/>
      <c r="K63" s="17" t="s">
        <v>36</v>
      </c>
      <c r="L63" s="1"/>
    </row>
    <row r="64" spans="1:12" ht="15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"/>
    </row>
    <row r="65" spans="1:12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" customHeight="1" x14ac:dyDescent="0.25">
      <c r="A66" s="36" t="s">
        <v>106</v>
      </c>
      <c r="B66" s="37"/>
      <c r="C66" s="37"/>
      <c r="D66" s="37"/>
      <c r="E66" s="20">
        <v>7959433</v>
      </c>
      <c r="F66" s="20">
        <v>7946249</v>
      </c>
      <c r="G66" s="20">
        <v>4346738</v>
      </c>
      <c r="H66" s="20">
        <v>8293729</v>
      </c>
      <c r="I66" s="20">
        <v>8184127</v>
      </c>
      <c r="J66" s="20">
        <v>-109602</v>
      </c>
      <c r="K66" s="21">
        <v>-1.3215044764544392E-2</v>
      </c>
      <c r="L66" s="1"/>
    </row>
    <row r="67" spans="1:12" ht="15" customHeight="1" x14ac:dyDescent="0.25">
      <c r="A67" s="38" t="s">
        <v>107</v>
      </c>
      <c r="B67" s="39"/>
      <c r="C67" s="39"/>
      <c r="D67" s="39"/>
      <c r="E67" s="39"/>
      <c r="F67" s="39"/>
      <c r="G67" s="39"/>
      <c r="H67" s="39"/>
      <c r="I67" s="39"/>
      <c r="J67" s="1"/>
      <c r="K67" s="1"/>
      <c r="L67" s="1"/>
    </row>
    <row r="68" spans="1:12" ht="5.099999999999999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17">
    <mergeCell ref="J10:J11"/>
    <mergeCell ref="K10:K11"/>
    <mergeCell ref="A66:D66"/>
    <mergeCell ref="A67:I6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  <ignoredErrors>
    <ignoredError sqref="E9:K9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2024-09-26T00:38:35Z</dcterms:created>
  <dcterms:modified xsi:type="dcterms:W3CDTF">2024-09-27T18:08:21Z</dcterms:modified>
</cp:coreProperties>
</file>