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11379957-07C5-4BEB-909E-ADE0906DDDB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 1" sheetId="2" r:id="rId1"/>
    <sheet name="cuadro Comparativo analitico 2" sheetId="3" r:id="rId2"/>
  </sheets>
  <definedNames>
    <definedName name="_xlnm.Print_Area" localSheetId="0">'cuadro Comparativo analitico 1'!$A$1:$K$70</definedName>
    <definedName name="_xlnm.Print_Area" localSheetId="1">'cuadro Comparativo analitico 2'!$A$1:$K$73</definedName>
    <definedName name="JR_PAGE_ANCHOR_0_1">#REF!</definedName>
    <definedName name="JR_PAGE_ANCHOR_1_1">'cuadro Comparativo analitico 1'!$A$1</definedName>
    <definedName name="JR_PAGE_ANCHOR_2_1">'cuadro Comparativo analitico 2'!$A$1</definedName>
    <definedName name="_xlnm.Print_Titles" localSheetId="0">'cuadro Comparativo analitico 1'!$1:$11</definedName>
    <definedName name="_xlnm.Print_Titles" localSheetId="1">'cuadro Comparativo analitico 2'!$1:$11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3" l="1"/>
  <c r="K65" i="3" s="1"/>
  <c r="J61" i="3"/>
  <c r="K61" i="3" s="1"/>
  <c r="J60" i="3"/>
  <c r="K60" i="3" s="1"/>
  <c r="J59" i="3"/>
  <c r="K59" i="3" s="1"/>
  <c r="J56" i="3"/>
  <c r="J55" i="3"/>
  <c r="J54" i="3"/>
  <c r="J53" i="3"/>
  <c r="J52" i="3"/>
  <c r="J51" i="3"/>
  <c r="J50" i="3"/>
  <c r="J49" i="3"/>
  <c r="J48" i="3"/>
  <c r="K48" i="3" s="1"/>
  <c r="J47" i="3"/>
  <c r="K47" i="3" s="1"/>
  <c r="J46" i="3"/>
  <c r="K46" i="3" s="1"/>
  <c r="J43" i="3"/>
  <c r="K43" i="3" s="1"/>
  <c r="J42" i="3"/>
  <c r="K42" i="3" s="1"/>
  <c r="J41" i="3"/>
  <c r="K41" i="3" s="1"/>
  <c r="J40" i="3"/>
  <c r="K40" i="3" s="1"/>
  <c r="J39" i="3"/>
  <c r="K39" i="3" s="1"/>
  <c r="J38" i="3"/>
  <c r="K38" i="3" s="1"/>
  <c r="J37" i="3"/>
  <c r="K37" i="3" s="1"/>
  <c r="J36" i="3"/>
  <c r="K36" i="3" s="1"/>
  <c r="J35" i="3"/>
  <c r="K35" i="3" s="1"/>
  <c r="J34" i="3"/>
  <c r="K34" i="3" s="1"/>
  <c r="J33" i="3"/>
  <c r="K33" i="3" s="1"/>
  <c r="J32" i="3"/>
  <c r="K32" i="3" s="1"/>
  <c r="J31" i="3"/>
  <c r="K31" i="3" s="1"/>
  <c r="J27" i="3"/>
  <c r="K27" i="3" s="1"/>
  <c r="J26" i="3"/>
  <c r="K26" i="3" s="1"/>
  <c r="J25" i="3"/>
  <c r="K25" i="3" s="1"/>
  <c r="J21" i="3"/>
  <c r="K21" i="3" s="1"/>
  <c r="J20" i="3"/>
  <c r="K20" i="3" s="1"/>
  <c r="J17" i="3"/>
  <c r="K17" i="3" s="1"/>
  <c r="J16" i="3"/>
  <c r="K16" i="3" s="1"/>
  <c r="J12" i="3"/>
  <c r="K12" i="3" s="1"/>
  <c r="J64" i="2"/>
  <c r="J63" i="2"/>
  <c r="J62" i="2"/>
  <c r="K62" i="2" s="1"/>
  <c r="K60" i="2"/>
  <c r="J60" i="2"/>
  <c r="J59" i="2"/>
  <c r="K59" i="2" s="1"/>
  <c r="K58" i="2"/>
  <c r="J58" i="2"/>
  <c r="J57" i="2"/>
  <c r="K57" i="2" s="1"/>
  <c r="K56" i="2"/>
  <c r="J56" i="2"/>
  <c r="J55" i="2"/>
  <c r="J54" i="2"/>
  <c r="J53" i="2"/>
  <c r="J52" i="2"/>
  <c r="J51" i="2"/>
  <c r="J50" i="2"/>
  <c r="J49" i="2"/>
  <c r="J48" i="2"/>
  <c r="J47" i="2"/>
  <c r="K47" i="2" s="1"/>
  <c r="J46" i="2"/>
  <c r="K46" i="2" s="1"/>
  <c r="J45" i="2"/>
  <c r="K45" i="2" s="1"/>
  <c r="J44" i="2"/>
  <c r="K44" i="2" s="1"/>
  <c r="J43" i="2"/>
  <c r="K43" i="2" s="1"/>
  <c r="J41" i="2"/>
  <c r="K41" i="2" s="1"/>
  <c r="J40" i="2"/>
  <c r="K40" i="2" s="1"/>
  <c r="K39" i="2"/>
  <c r="J39" i="2"/>
  <c r="J38" i="2"/>
  <c r="K38" i="2" s="1"/>
  <c r="J37" i="2"/>
  <c r="K37" i="2" s="1"/>
  <c r="J36" i="2"/>
  <c r="K36" i="2" s="1"/>
  <c r="J33" i="2"/>
  <c r="K33" i="2" s="1"/>
  <c r="J32" i="2"/>
  <c r="K32" i="2" s="1"/>
  <c r="J31" i="2"/>
  <c r="K31" i="2" s="1"/>
  <c r="J27" i="2"/>
  <c r="K27" i="2" s="1"/>
  <c r="K26" i="2"/>
  <c r="J26" i="2"/>
  <c r="J25" i="2"/>
  <c r="K25" i="2" s="1"/>
  <c r="K24" i="2"/>
  <c r="J24" i="2"/>
  <c r="J21" i="2"/>
  <c r="K21" i="2" s="1"/>
  <c r="J20" i="2"/>
  <c r="K20" i="2" s="1"/>
  <c r="J16" i="2"/>
  <c r="K16" i="2" s="1"/>
  <c r="J15" i="2"/>
  <c r="K15" i="2" s="1"/>
  <c r="J14" i="2"/>
  <c r="K14" i="2" s="1"/>
  <c r="K13" i="2"/>
  <c r="J13" i="2"/>
  <c r="J12" i="2"/>
  <c r="K12" i="2" s="1"/>
</calcChain>
</file>

<file path=xl/sharedStrings.xml><?xml version="1.0" encoding="utf-8"?>
<sst xmlns="http://schemas.openxmlformats.org/spreadsheetml/2006/main" count="590" uniqueCount="156">
  <si>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</si>
  <si>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</si>
  <si>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</si>
  <si>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</si>
  <si>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RELACIONES EXTERIORES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</si>
  <si>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</si>
  <si>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06</t>
    </r>
  </si>
  <si>
    <r>
      <rPr>
        <sz val="10"/>
        <rFont val="Times New Roman"/>
      </rPr>
      <t>Capítulo:</t>
    </r>
  </si>
  <si>
    <r>
      <rPr>
        <sz val="10"/>
        <rFont val="Times New Roman"/>
      </rPr>
      <t>SECRETARÍA Y ADMINISTRACIÓN GENERAL Y SERVICIO EXTERIOR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</si>
  <si>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</si>
  <si>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</si>
  <si>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</si>
  <si>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</si>
  <si>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</si>
  <si>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</si>
  <si>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</si>
  <si>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</si>
  <si>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</si>
  <si>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</si>
  <si>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</si>
  <si>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</si>
  <si>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</si>
  <si>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</si>
  <si>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</si>
  <si>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</si>
  <si>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</si>
  <si>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</si>
  <si>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</si>
  <si>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</si>
  <si>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</si>
  <si>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</si>
  <si>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</si>
  <si>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</si>
  <si>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</si>
  <si>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</si>
  <si>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</si>
  <si>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</si>
  <si>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</si>
  <si>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005</t>
    </r>
  </si>
  <si>
    <r>
      <rPr>
        <sz val="10"/>
        <rFont val="Times New Roman"/>
      </rPr>
      <t>Secretaría y Administración General de Hacienda (Programa 01)</t>
    </r>
  </si>
  <si>
    <r>
      <rPr>
        <sz val="10"/>
        <rFont val="Times New Roman"/>
      </rPr>
      <t>007</t>
    </r>
  </si>
  <si>
    <r>
      <rPr>
        <sz val="10"/>
        <rFont val="Times New Roman"/>
      </rPr>
      <t>Subsecretaría de las Culturas y las Artes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</si>
  <si>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</si>
  <si>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</si>
  <si>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</si>
  <si>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</si>
  <si>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</si>
  <si>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</si>
  <si>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</si>
  <si>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</si>
  <si>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</si>
  <si>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</si>
  <si>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</si>
  <si>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</si>
  <si>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</si>
  <si>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</si>
  <si>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</si>
  <si>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11</t>
    </r>
  </si>
  <si>
    <r>
      <rPr>
        <sz val="10"/>
        <rFont val="Times New Roman"/>
      </rPr>
      <t>VENTA DE ACTIVOS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</si>
  <si>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</si>
  <si>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Operaciones de Cambio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</si>
  <si>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</si>
  <si>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</si>
  <si>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</si>
  <si>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</si>
  <si>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</si>
  <si>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</si>
  <si>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</si>
  <si>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</si>
  <si>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</si>
  <si>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</si>
  <si>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</si>
  <si>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</si>
  <si>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</si>
  <si>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</si>
  <si>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</si>
  <si>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</si>
  <si>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Instituto Chileno de Campos de Hielo</t>
    </r>
  </si>
  <si>
    <r>
      <rPr>
        <sz val="10"/>
        <rFont val="Times New Roman"/>
      </rPr>
      <t>003</t>
    </r>
  </si>
  <si>
    <r>
      <rPr>
        <sz val="10"/>
        <rFont val="Times New Roman"/>
      </rPr>
      <t>Comunidades de Chilenos en el Exterior</t>
    </r>
  </si>
  <si>
    <r>
      <rPr>
        <sz val="10"/>
        <rFont val="Times New Roman"/>
      </rPr>
      <t>004</t>
    </r>
  </si>
  <si>
    <r>
      <rPr>
        <sz val="10"/>
        <rFont val="Times New Roman"/>
      </rPr>
      <t>Consejo Chile - California</t>
    </r>
  </si>
  <si>
    <r>
      <rPr>
        <sz val="10"/>
        <rFont val="Times New Roman"/>
      </rPr>
      <t>Fundación Dignitem</t>
    </r>
  </si>
  <si>
    <r>
      <rPr>
        <sz val="10"/>
        <rFont val="Times New Roman"/>
      </rPr>
      <t>008</t>
    </r>
  </si>
  <si>
    <r>
      <rPr>
        <sz val="10"/>
        <rFont val="Times New Roman"/>
      </rPr>
      <t>Consejo Chile - Massachusetts</t>
    </r>
  </si>
  <si>
    <r>
      <rPr>
        <sz val="10"/>
        <rFont val="Times New Roman"/>
      </rPr>
      <t>009</t>
    </r>
  </si>
  <si>
    <r>
      <rPr>
        <sz val="10"/>
        <rFont val="Times New Roman"/>
      </rPr>
      <t>Política Exterior y Relaciones Internacionales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</si>
  <si>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</si>
  <si>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037</t>
    </r>
  </si>
  <si>
    <r>
      <rPr>
        <sz val="10"/>
        <rFont val="Times New Roman"/>
      </rPr>
      <t>Programa de Actividades Específicas en el Exterior</t>
    </r>
  </si>
  <si>
    <r>
      <rPr>
        <sz val="10"/>
        <rFont val="Times New Roman"/>
      </rPr>
      <t>038</t>
    </r>
  </si>
  <si>
    <r>
      <rPr>
        <sz val="10"/>
        <rFont val="Times New Roman"/>
      </rPr>
      <t>Programa Académico en Relaciones Internacionales</t>
    </r>
  </si>
  <si>
    <r>
      <rPr>
        <sz val="10"/>
        <rFont val="Times New Roman"/>
      </rPr>
      <t>039</t>
    </r>
  </si>
  <si>
    <r>
      <rPr>
        <sz val="10"/>
        <rFont val="Times New Roman"/>
      </rPr>
      <t>Programa de Reuniones Internacionales</t>
    </r>
  </si>
  <si>
    <r>
      <rPr>
        <sz val="10"/>
        <rFont val="Times New Roman"/>
      </rPr>
      <t>561</t>
    </r>
  </si>
  <si>
    <r>
      <rPr>
        <sz val="10"/>
        <rFont val="Times New Roman"/>
      </rPr>
      <t>Unidad de Procesos Internacionales</t>
    </r>
  </si>
  <si>
    <r>
      <rPr>
        <sz val="10"/>
        <rFont val="Times New Roman"/>
      </rPr>
      <t>597</t>
    </r>
  </si>
  <si>
    <r>
      <rPr>
        <sz val="10"/>
        <rFont val="Times New Roman"/>
      </rPr>
      <t>Integración Vecinal con Zonas Fronterizas</t>
    </r>
  </si>
  <si>
    <r>
      <rPr>
        <sz val="10"/>
        <rFont val="Times New Roman"/>
      </rPr>
      <t>609</t>
    </r>
  </si>
  <si>
    <r>
      <rPr>
        <sz val="10"/>
        <rFont val="Times New Roman"/>
      </rPr>
      <t>Inserción Internacional de las Regiones</t>
    </r>
  </si>
  <si>
    <r>
      <rPr>
        <sz val="10"/>
        <rFont val="Times New Roman"/>
      </rPr>
      <t>614</t>
    </r>
  </si>
  <si>
    <r>
      <rPr>
        <sz val="10"/>
        <rFont val="Times New Roman"/>
      </rPr>
      <t>Programa Posicionamiento de Chile en Asociaciones Estratégicas con Países Afines</t>
    </r>
  </si>
  <si>
    <r>
      <rPr>
        <sz val="10"/>
        <rFont val="Times New Roman"/>
      </rPr>
      <t>617</t>
    </r>
  </si>
  <si>
    <r>
      <rPr>
        <sz val="10"/>
        <rFont val="Times New Roman"/>
      </rPr>
      <t>Programa Oficina de Desarrollo Organizacional</t>
    </r>
  </si>
  <si>
    <r>
      <rPr>
        <sz val="10"/>
        <rFont val="Times New Roman"/>
      </rPr>
      <t>619</t>
    </r>
  </si>
  <si>
    <r>
      <rPr>
        <sz val="10"/>
        <rFont val="Times New Roman"/>
      </rPr>
      <t>Modernización de la Gestión Consular</t>
    </r>
  </si>
  <si>
    <r>
      <rPr>
        <sz val="10"/>
        <rFont val="Times New Roman"/>
      </rPr>
      <t>625</t>
    </r>
  </si>
  <si>
    <r>
      <rPr>
        <sz val="10"/>
        <rFont val="Times New Roman"/>
      </rPr>
      <t>Acercamientos Políticos y Estratégicos</t>
    </r>
  </si>
  <si>
    <r>
      <rPr>
        <sz val="10"/>
        <rFont val="Times New Roman"/>
      </rPr>
      <t>627</t>
    </r>
  </si>
  <si>
    <r>
      <rPr>
        <sz val="10"/>
        <rFont val="Times New Roman"/>
      </rPr>
      <t>Programa de Fortalecimiento de la Política Consular y Migratoria</t>
    </r>
  </si>
  <si>
    <r>
      <rPr>
        <sz val="10"/>
        <rFont val="Times New Roman"/>
      </rPr>
      <t>629</t>
    </r>
  </si>
  <si>
    <r>
      <rPr>
        <sz val="10"/>
        <rFont val="Times New Roman"/>
      </rPr>
      <t>Establecimiento y Desarrollo de Política Cultural con Visión Global al Exterior</t>
    </r>
  </si>
  <si>
    <r>
      <rPr>
        <sz val="10"/>
        <rFont val="Times New Roman"/>
      </rPr>
      <t>A Gobiernos Extranjeros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</si>
  <si>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</si>
  <si>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</si>
  <si>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</si>
  <si>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</si>
  <si>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</si>
  <si>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</si>
  <si>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</si>
  <si>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</si>
  <si>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</si>
  <si>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</si>
  <si>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Edificios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</si>
  <si>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</si>
  <si>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</si>
  <si>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</si>
  <si>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</si>
  <si>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</si>
  <si>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</si>
  <si>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</si>
  <si>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</si>
  <si>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</si>
  <si>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</si>
  <si>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</si>
  <si>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</si>
  <si>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</si>
  <si>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</si>
  <si>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</si>
  <si>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</si>
  <si>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Moneda Nacional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</si>
  <si>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</si>
  <si>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</si>
  <si>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</si>
  <si>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</si>
  <si>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Proyectos</t>
    </r>
  </si>
  <si>
    <r>
      <rPr>
        <b/>
        <sz val="10"/>
        <rFont val="Times New Roman"/>
      </rPr>
      <t>Moneda Extranjera</t>
    </r>
  </si>
  <si>
    <r>
      <rPr>
        <sz val="10"/>
        <rFont val="Times New Roman"/>
      </rPr>
      <t>Miles de US$</t>
    </r>
  </si>
  <si>
    <r>
      <rPr>
        <b/>
        <sz val="10"/>
        <rFont val="Times New Roman"/>
      </rPr>
      <t>(En US$ de 2024)</t>
    </r>
  </si>
  <si>
    <r>
      <rPr>
        <b/>
        <sz val="10"/>
        <rFont val="Times New Roman"/>
      </rPr>
      <t>(En US$ de 2025)</t>
    </r>
  </si>
  <si>
    <r>
      <rPr>
        <sz val="10"/>
        <rFont val="Times New Roman"/>
      </rPr>
      <t>Por Anticipos por Cambio de Residencia</t>
    </r>
  </si>
  <si>
    <r>
      <rPr>
        <sz val="10"/>
        <rFont val="Times New Roman"/>
      </rPr>
      <t>002</t>
    </r>
  </si>
  <si>
    <r>
      <rPr>
        <sz val="10"/>
        <rFont val="Times New Roman"/>
      </rPr>
      <t>Departamento de Estado de Estados Unidos - Aporte Global Equality Fund</t>
    </r>
  </si>
  <si>
    <r>
      <rPr>
        <sz val="10"/>
        <rFont val="Times New Roman"/>
      </rPr>
      <t>Cuotas a Organismos Internacionales_RR.EE</t>
    </r>
  </si>
  <si>
    <r>
      <rPr>
        <sz val="10"/>
        <rFont val="Times New Roman"/>
      </rPr>
      <t>Cuotas a Organismos Internacionales_Otros Ministerios</t>
    </r>
  </si>
  <si>
    <r>
      <rPr>
        <sz val="10"/>
        <rFont val="Times New Roman"/>
      </rPr>
      <t>Compensaciones por Daños a Terceros y/o a la Propiedad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</si>
</sst>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 applyProtection="1">
      <alignment horizontal="center" vertical="top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L71"/>
  <sheetViews>
    <sheetView tabSelected="1" topLeftCell="A26" workbookViewId="0">
      <selection activeCell="E43" sqref="E4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2.28515625" customWidth="1"/>
    <col min="5" max="5" width="16" customWidth="1"/>
    <col min="6" max="6" width="13.7109375" customWidth="1"/>
    <col min="7" max="7" width="13.140625" customWidth="1"/>
    <col min="8" max="8" width="14.7109375" customWidth="1"/>
    <col min="9" max="9" width="15.28515625" customWidth="1"/>
    <col min="10" max="10" width="14.1406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140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2</v>
      </c>
      <c r="H4" s="1"/>
      <c r="I4" s="1"/>
      <c r="J4" s="1"/>
      <c r="K4" s="1"/>
      <c r="L4" s="1"/>
    </row>
    <row r="5" spans="1:12" ht="15" customHeight="1" x14ac:dyDescent="0.25">
      <c r="A5" s="26" t="s">
        <v>3</v>
      </c>
      <c r="B5" s="27"/>
      <c r="C5" s="28" t="s">
        <v>4</v>
      </c>
      <c r="D5" s="29"/>
      <c r="E5" s="29"/>
      <c r="F5" s="29"/>
      <c r="G5" s="1"/>
      <c r="H5" s="2" t="s">
        <v>5</v>
      </c>
      <c r="I5" s="2" t="s">
        <v>6</v>
      </c>
      <c r="J5" s="1"/>
      <c r="K5" s="1"/>
      <c r="L5" s="1"/>
    </row>
    <row r="6" spans="1:12" ht="15" customHeight="1" x14ac:dyDescent="0.25">
      <c r="A6" s="36" t="s">
        <v>7</v>
      </c>
      <c r="B6" s="37"/>
      <c r="C6" s="38" t="s">
        <v>8</v>
      </c>
      <c r="D6" s="39"/>
      <c r="E6" s="39"/>
      <c r="F6" s="39"/>
      <c r="G6" s="1"/>
      <c r="H6" s="2" t="s">
        <v>9</v>
      </c>
      <c r="I6" s="2" t="s">
        <v>10</v>
      </c>
      <c r="J6" s="1"/>
      <c r="K6" s="1"/>
      <c r="L6" s="1"/>
    </row>
    <row r="7" spans="1:12" ht="15" customHeight="1" x14ac:dyDescent="0.25">
      <c r="A7" s="40" t="s">
        <v>11</v>
      </c>
      <c r="B7" s="41"/>
      <c r="C7" s="42" t="s">
        <v>8</v>
      </c>
      <c r="D7" s="43"/>
      <c r="E7" s="43"/>
      <c r="F7" s="43"/>
      <c r="G7" s="1"/>
      <c r="H7" s="2" t="s">
        <v>12</v>
      </c>
      <c r="I7" s="2" t="s">
        <v>10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13</v>
      </c>
      <c r="H8" s="1"/>
      <c r="I8" s="1"/>
      <c r="J8" s="1"/>
      <c r="K8" s="1"/>
      <c r="L8" s="1"/>
    </row>
    <row r="9" spans="1:12" ht="15" customHeight="1" x14ac:dyDescent="0.25">
      <c r="A9" s="44" t="s">
        <v>14</v>
      </c>
      <c r="B9" s="44" t="s">
        <v>15</v>
      </c>
      <c r="C9" s="44" t="s">
        <v>16</v>
      </c>
      <c r="D9" s="44" t="s">
        <v>17</v>
      </c>
      <c r="E9" s="4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  <c r="K9" s="5" t="s">
        <v>24</v>
      </c>
      <c r="L9" s="1"/>
    </row>
    <row r="10" spans="1:12" ht="69" customHeight="1" x14ac:dyDescent="0.25">
      <c r="A10" s="45"/>
      <c r="B10" s="45"/>
      <c r="C10" s="45"/>
      <c r="D10" s="45"/>
      <c r="E10" s="6" t="s">
        <v>25</v>
      </c>
      <c r="F10" s="7" t="s">
        <v>26</v>
      </c>
      <c r="G10" s="7" t="s">
        <v>27</v>
      </c>
      <c r="H10" s="7" t="s">
        <v>28</v>
      </c>
      <c r="I10" s="7" t="s">
        <v>29</v>
      </c>
      <c r="J10" s="30" t="s">
        <v>30</v>
      </c>
      <c r="K10" s="30" t="s">
        <v>31</v>
      </c>
      <c r="L10" s="1"/>
    </row>
    <row r="11" spans="1:12" ht="15.75" customHeight="1" x14ac:dyDescent="0.25">
      <c r="A11" s="45"/>
      <c r="B11" s="45"/>
      <c r="C11" s="45"/>
      <c r="D11" s="45"/>
      <c r="E11" s="9" t="s">
        <v>141</v>
      </c>
      <c r="F11" s="8" t="s">
        <v>141</v>
      </c>
      <c r="G11" s="8" t="s">
        <v>141</v>
      </c>
      <c r="H11" s="8" t="s">
        <v>142</v>
      </c>
      <c r="I11" s="8" t="s">
        <v>142</v>
      </c>
      <c r="J11" s="31"/>
      <c r="K11" s="31"/>
      <c r="L11" s="1"/>
    </row>
    <row r="12" spans="1:12" ht="15" customHeight="1" x14ac:dyDescent="0.25">
      <c r="A12" s="10" t="s">
        <v>32</v>
      </c>
      <c r="B12" s="10" t="s">
        <v>32</v>
      </c>
      <c r="C12" s="10" t="s">
        <v>32</v>
      </c>
      <c r="D12" s="11" t="s">
        <v>33</v>
      </c>
      <c r="E12" s="12">
        <v>42903863</v>
      </c>
      <c r="F12" s="12">
        <v>43600659</v>
      </c>
      <c r="G12" s="12">
        <v>29511985</v>
      </c>
      <c r="H12" s="12">
        <v>44692013</v>
      </c>
      <c r="I12" s="12">
        <v>44557355</v>
      </c>
      <c r="J12" s="12">
        <f>I12-H12</f>
        <v>-134658</v>
      </c>
      <c r="K12" s="13">
        <f>(J12/H12)</f>
        <v>-3.0130215884435546E-3</v>
      </c>
      <c r="L12" s="1"/>
    </row>
    <row r="13" spans="1:12" ht="15" customHeight="1" x14ac:dyDescent="0.25">
      <c r="A13" s="14" t="s">
        <v>34</v>
      </c>
      <c r="B13" s="14" t="s">
        <v>32</v>
      </c>
      <c r="C13" s="14" t="s">
        <v>32</v>
      </c>
      <c r="D13" s="15" t="s">
        <v>35</v>
      </c>
      <c r="E13" s="16">
        <v>1526718</v>
      </c>
      <c r="F13" s="16">
        <v>1526718</v>
      </c>
      <c r="G13" s="16">
        <v>1296854</v>
      </c>
      <c r="H13" s="16">
        <v>1546026</v>
      </c>
      <c r="I13" s="16">
        <v>1886823</v>
      </c>
      <c r="J13" s="16">
        <f>I13-H13</f>
        <v>340797</v>
      </c>
      <c r="K13" s="17">
        <f>(J13/H13)</f>
        <v>0.22043419709629722</v>
      </c>
      <c r="L13" s="1"/>
    </row>
    <row r="14" spans="1:12" ht="15" customHeight="1" x14ac:dyDescent="0.25">
      <c r="A14" s="14" t="s">
        <v>32</v>
      </c>
      <c r="B14" s="14" t="s">
        <v>36</v>
      </c>
      <c r="C14" s="14" t="s">
        <v>32</v>
      </c>
      <c r="D14" s="15" t="s">
        <v>37</v>
      </c>
      <c r="E14" s="16">
        <v>1526718</v>
      </c>
      <c r="F14" s="16">
        <v>1526718</v>
      </c>
      <c r="G14" s="16">
        <v>1296854</v>
      </c>
      <c r="H14" s="16">
        <v>1546026</v>
      </c>
      <c r="I14" s="16">
        <v>1886823</v>
      </c>
      <c r="J14" s="16">
        <f>I14-H14</f>
        <v>340797</v>
      </c>
      <c r="K14" s="17">
        <f>(J14/H14)</f>
        <v>0.22043419709629722</v>
      </c>
      <c r="L14" s="1"/>
    </row>
    <row r="15" spans="1:12" ht="27" customHeight="1" x14ac:dyDescent="0.25">
      <c r="A15" s="14" t="s">
        <v>32</v>
      </c>
      <c r="B15" s="14" t="s">
        <v>32</v>
      </c>
      <c r="C15" s="14" t="s">
        <v>38</v>
      </c>
      <c r="D15" s="15" t="s">
        <v>39</v>
      </c>
      <c r="E15" s="16">
        <v>459709</v>
      </c>
      <c r="F15" s="16">
        <v>459709</v>
      </c>
      <c r="G15" s="16">
        <v>229855</v>
      </c>
      <c r="H15" s="16">
        <v>479017</v>
      </c>
      <c r="I15" s="16">
        <v>529061</v>
      </c>
      <c r="J15" s="16">
        <f>I15-H15</f>
        <v>50044</v>
      </c>
      <c r="K15" s="17">
        <f>(J15/H15)</f>
        <v>0.10447228386466451</v>
      </c>
      <c r="L15" s="1"/>
    </row>
    <row r="16" spans="1:12" ht="15" customHeight="1" x14ac:dyDescent="0.25">
      <c r="A16" s="14" t="s">
        <v>32</v>
      </c>
      <c r="B16" s="14" t="s">
        <v>32</v>
      </c>
      <c r="C16" s="14" t="s">
        <v>40</v>
      </c>
      <c r="D16" s="15" t="s">
        <v>41</v>
      </c>
      <c r="E16" s="16">
        <v>1066999</v>
      </c>
      <c r="F16" s="16">
        <v>1066999</v>
      </c>
      <c r="G16" s="16">
        <v>1066999</v>
      </c>
      <c r="H16" s="16">
        <v>1066999</v>
      </c>
      <c r="I16" s="16">
        <v>1357752</v>
      </c>
      <c r="J16" s="16">
        <f>I16-H16</f>
        <v>290753</v>
      </c>
      <c r="K16" s="17">
        <f>(J16/H16)</f>
        <v>0.27249603795317523</v>
      </c>
      <c r="L16" s="1"/>
    </row>
    <row r="17" spans="1:12" ht="15" customHeight="1" x14ac:dyDescent="0.25">
      <c r="A17" s="14" t="s">
        <v>32</v>
      </c>
      <c r="B17" s="14" t="s">
        <v>32</v>
      </c>
      <c r="C17" s="14" t="s">
        <v>42</v>
      </c>
      <c r="D17" s="15" t="s">
        <v>43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8"/>
      <c r="K17" s="17" t="s">
        <v>32</v>
      </c>
      <c r="L17" s="1"/>
    </row>
    <row r="18" spans="1:12" ht="15" customHeight="1" x14ac:dyDescent="0.25">
      <c r="A18" s="14" t="s">
        <v>44</v>
      </c>
      <c r="B18" s="14" t="s">
        <v>32</v>
      </c>
      <c r="C18" s="14" t="s">
        <v>32</v>
      </c>
      <c r="D18" s="15" t="s">
        <v>45</v>
      </c>
      <c r="E18" s="16">
        <v>420291</v>
      </c>
      <c r="F18" s="16">
        <v>420291</v>
      </c>
      <c r="G18" s="16">
        <v>530089</v>
      </c>
      <c r="H18" s="16">
        <v>437943</v>
      </c>
      <c r="I18" s="16">
        <v>437943</v>
      </c>
      <c r="J18" s="18"/>
      <c r="K18" s="17" t="s">
        <v>32</v>
      </c>
      <c r="L18" s="1"/>
    </row>
    <row r="19" spans="1:12" ht="15" customHeight="1" x14ac:dyDescent="0.25">
      <c r="A19" s="14" t="s">
        <v>32</v>
      </c>
      <c r="B19" s="14" t="s">
        <v>36</v>
      </c>
      <c r="C19" s="14" t="s">
        <v>32</v>
      </c>
      <c r="D19" s="15" t="s">
        <v>143</v>
      </c>
      <c r="E19" s="16">
        <v>420291</v>
      </c>
      <c r="F19" s="16">
        <v>420291</v>
      </c>
      <c r="G19" s="16">
        <v>530089</v>
      </c>
      <c r="H19" s="16">
        <v>437943</v>
      </c>
      <c r="I19" s="16">
        <v>437943</v>
      </c>
      <c r="J19" s="18"/>
      <c r="K19" s="17" t="s">
        <v>32</v>
      </c>
      <c r="L19" s="1"/>
    </row>
    <row r="20" spans="1:12" ht="15" customHeight="1" x14ac:dyDescent="0.25">
      <c r="A20" s="14" t="s">
        <v>46</v>
      </c>
      <c r="B20" s="14" t="s">
        <v>32</v>
      </c>
      <c r="C20" s="14" t="s">
        <v>32</v>
      </c>
      <c r="D20" s="15" t="s">
        <v>47</v>
      </c>
      <c r="E20" s="16">
        <v>328868</v>
      </c>
      <c r="F20" s="16">
        <v>328868</v>
      </c>
      <c r="G20" s="16">
        <v>563136</v>
      </c>
      <c r="H20" s="16">
        <v>328868</v>
      </c>
      <c r="I20" s="16">
        <v>20</v>
      </c>
      <c r="J20" s="16">
        <f>I20-H20</f>
        <v>-328848</v>
      </c>
      <c r="K20" s="17">
        <f>(J20/H20)</f>
        <v>-0.99993918532663562</v>
      </c>
      <c r="L20" s="1"/>
    </row>
    <row r="21" spans="1:12" ht="15" customHeight="1" x14ac:dyDescent="0.25">
      <c r="A21" s="14" t="s">
        <v>32</v>
      </c>
      <c r="B21" s="14" t="s">
        <v>10</v>
      </c>
      <c r="C21" s="14" t="s">
        <v>32</v>
      </c>
      <c r="D21" s="15" t="s">
        <v>48</v>
      </c>
      <c r="E21" s="16">
        <v>328848</v>
      </c>
      <c r="F21" s="16">
        <v>328848</v>
      </c>
      <c r="G21" s="16">
        <v>405668</v>
      </c>
      <c r="H21" s="16">
        <v>328848</v>
      </c>
      <c r="I21" s="16">
        <v>0</v>
      </c>
      <c r="J21" s="16">
        <f>I21-H21</f>
        <v>-328848</v>
      </c>
      <c r="K21" s="17">
        <f>(J21/H21)</f>
        <v>-1</v>
      </c>
      <c r="L21" s="1"/>
    </row>
    <row r="22" spans="1:12" ht="15" customHeight="1" x14ac:dyDescent="0.25">
      <c r="A22" s="14" t="s">
        <v>32</v>
      </c>
      <c r="B22" s="14" t="s">
        <v>36</v>
      </c>
      <c r="C22" s="14" t="s">
        <v>32</v>
      </c>
      <c r="D22" s="15" t="s">
        <v>49</v>
      </c>
      <c r="E22" s="16">
        <v>10</v>
      </c>
      <c r="F22" s="16">
        <v>10</v>
      </c>
      <c r="G22" s="16">
        <v>23522</v>
      </c>
      <c r="H22" s="16">
        <v>10</v>
      </c>
      <c r="I22" s="16">
        <v>10</v>
      </c>
      <c r="J22" s="18"/>
      <c r="K22" s="17" t="s">
        <v>32</v>
      </c>
      <c r="L22" s="1"/>
    </row>
    <row r="23" spans="1:12" ht="15" customHeight="1" x14ac:dyDescent="0.25">
      <c r="A23" s="14" t="s">
        <v>32</v>
      </c>
      <c r="B23" s="14" t="s">
        <v>50</v>
      </c>
      <c r="C23" s="14" t="s">
        <v>32</v>
      </c>
      <c r="D23" s="15" t="s">
        <v>51</v>
      </c>
      <c r="E23" s="16">
        <v>10</v>
      </c>
      <c r="F23" s="16">
        <v>10</v>
      </c>
      <c r="G23" s="16">
        <v>133946</v>
      </c>
      <c r="H23" s="16">
        <v>10</v>
      </c>
      <c r="I23" s="16">
        <v>10</v>
      </c>
      <c r="J23" s="18"/>
      <c r="K23" s="17" t="s">
        <v>32</v>
      </c>
      <c r="L23" s="1"/>
    </row>
    <row r="24" spans="1:12" ht="15" customHeight="1" x14ac:dyDescent="0.25">
      <c r="A24" s="14" t="s">
        <v>52</v>
      </c>
      <c r="B24" s="14" t="s">
        <v>32</v>
      </c>
      <c r="C24" s="14" t="s">
        <v>32</v>
      </c>
      <c r="D24" s="15" t="s">
        <v>53</v>
      </c>
      <c r="E24" s="16">
        <v>42175427</v>
      </c>
      <c r="F24" s="16">
        <v>41930565</v>
      </c>
      <c r="G24" s="16">
        <v>27155445</v>
      </c>
      <c r="H24" s="16">
        <v>43946796</v>
      </c>
      <c r="I24" s="16">
        <v>44120095</v>
      </c>
      <c r="J24" s="16">
        <f>I24-H24</f>
        <v>173299</v>
      </c>
      <c r="K24" s="17">
        <f>(J24/H24)</f>
        <v>3.943381902061757E-3</v>
      </c>
      <c r="L24" s="1"/>
    </row>
    <row r="25" spans="1:12" ht="15" customHeight="1" x14ac:dyDescent="0.25">
      <c r="A25" s="14" t="s">
        <v>32</v>
      </c>
      <c r="B25" s="14" t="s">
        <v>10</v>
      </c>
      <c r="C25" s="14" t="s">
        <v>32</v>
      </c>
      <c r="D25" s="15" t="s">
        <v>54</v>
      </c>
      <c r="E25" s="16">
        <v>42175427</v>
      </c>
      <c r="F25" s="16">
        <v>41930565</v>
      </c>
      <c r="G25" s="16">
        <v>27155445</v>
      </c>
      <c r="H25" s="16">
        <v>43946796</v>
      </c>
      <c r="I25" s="16">
        <v>44120095</v>
      </c>
      <c r="J25" s="16">
        <f>I25-H25</f>
        <v>173299</v>
      </c>
      <c r="K25" s="17">
        <f>(J25/H25)</f>
        <v>3.943381902061757E-3</v>
      </c>
      <c r="L25" s="1"/>
    </row>
    <row r="26" spans="1:12" ht="15" customHeight="1" x14ac:dyDescent="0.25">
      <c r="A26" s="14" t="s">
        <v>57</v>
      </c>
      <c r="B26" s="14" t="s">
        <v>32</v>
      </c>
      <c r="C26" s="14" t="s">
        <v>32</v>
      </c>
      <c r="D26" s="15" t="s">
        <v>58</v>
      </c>
      <c r="E26" s="16">
        <v>-1547451</v>
      </c>
      <c r="F26" s="16">
        <v>-1512770</v>
      </c>
      <c r="G26" s="16">
        <v>-922550</v>
      </c>
      <c r="H26" s="16">
        <v>-1567630</v>
      </c>
      <c r="I26" s="16">
        <v>-1887536</v>
      </c>
      <c r="J26" s="16">
        <f>I26-H26</f>
        <v>-319906</v>
      </c>
      <c r="K26" s="17">
        <f>(J26/H26)</f>
        <v>0.20406983790817987</v>
      </c>
      <c r="L26" s="1"/>
    </row>
    <row r="27" spans="1:12" ht="15" customHeight="1" x14ac:dyDescent="0.25">
      <c r="A27" s="14" t="s">
        <v>32</v>
      </c>
      <c r="B27" s="14" t="s">
        <v>59</v>
      </c>
      <c r="C27" s="14" t="s">
        <v>32</v>
      </c>
      <c r="D27" s="15" t="s">
        <v>60</v>
      </c>
      <c r="E27" s="16">
        <v>-1547451</v>
      </c>
      <c r="F27" s="16">
        <v>-1512770</v>
      </c>
      <c r="G27" s="16">
        <v>-922550</v>
      </c>
      <c r="H27" s="16">
        <v>-1567630</v>
      </c>
      <c r="I27" s="16">
        <v>-1887536</v>
      </c>
      <c r="J27" s="16">
        <f>I27-H27</f>
        <v>-319906</v>
      </c>
      <c r="K27" s="17">
        <f>(J27/H27)</f>
        <v>0.20406983790817987</v>
      </c>
      <c r="L27" s="1"/>
    </row>
    <row r="28" spans="1:12" ht="15" customHeight="1" x14ac:dyDescent="0.25">
      <c r="A28" s="14" t="s">
        <v>61</v>
      </c>
      <c r="B28" s="14" t="s">
        <v>32</v>
      </c>
      <c r="C28" s="14" t="s">
        <v>32</v>
      </c>
      <c r="D28" s="15" t="s">
        <v>62</v>
      </c>
      <c r="E28" s="16">
        <v>0</v>
      </c>
      <c r="F28" s="16">
        <v>0</v>
      </c>
      <c r="G28" s="16">
        <v>889011</v>
      </c>
      <c r="H28" s="16">
        <v>0</v>
      </c>
      <c r="I28" s="16">
        <v>0</v>
      </c>
      <c r="J28" s="18"/>
      <c r="K28" s="17" t="s">
        <v>32</v>
      </c>
      <c r="L28" s="1"/>
    </row>
    <row r="29" spans="1:12" ht="15" customHeight="1" x14ac:dyDescent="0.25">
      <c r="A29" s="14" t="s">
        <v>32</v>
      </c>
      <c r="B29" s="14" t="s">
        <v>55</v>
      </c>
      <c r="C29" s="14" t="s">
        <v>32</v>
      </c>
      <c r="D29" s="15" t="s">
        <v>144</v>
      </c>
      <c r="E29" s="16">
        <v>0</v>
      </c>
      <c r="F29" s="16">
        <v>0</v>
      </c>
      <c r="G29" s="16">
        <v>889011</v>
      </c>
      <c r="H29" s="16">
        <v>0</v>
      </c>
      <c r="I29" s="16">
        <v>0</v>
      </c>
      <c r="J29" s="18"/>
      <c r="K29" s="17" t="s">
        <v>32</v>
      </c>
      <c r="L29" s="1"/>
    </row>
    <row r="30" spans="1:12" ht="15" customHeight="1" x14ac:dyDescent="0.25">
      <c r="A30" s="14" t="s">
        <v>63</v>
      </c>
      <c r="B30" s="14" t="s">
        <v>32</v>
      </c>
      <c r="C30" s="14" t="s">
        <v>32</v>
      </c>
      <c r="D30" s="15" t="s">
        <v>64</v>
      </c>
      <c r="E30" s="16">
        <v>10</v>
      </c>
      <c r="F30" s="16">
        <v>906987</v>
      </c>
      <c r="G30" s="16">
        <v>0</v>
      </c>
      <c r="H30" s="16">
        <v>10</v>
      </c>
      <c r="I30" s="16">
        <v>10</v>
      </c>
      <c r="J30" s="18"/>
      <c r="K30" s="17" t="s">
        <v>32</v>
      </c>
      <c r="L30" s="1"/>
    </row>
    <row r="31" spans="1:12" ht="15" customHeight="1" x14ac:dyDescent="0.25">
      <c r="A31" s="10" t="s">
        <v>32</v>
      </c>
      <c r="B31" s="10" t="s">
        <v>32</v>
      </c>
      <c r="C31" s="10" t="s">
        <v>32</v>
      </c>
      <c r="D31" s="11" t="s">
        <v>65</v>
      </c>
      <c r="E31" s="12">
        <v>42903863</v>
      </c>
      <c r="F31" s="12">
        <v>43600659</v>
      </c>
      <c r="G31" s="12">
        <v>27141184</v>
      </c>
      <c r="H31" s="12">
        <v>44692013</v>
      </c>
      <c r="I31" s="12">
        <v>44557355</v>
      </c>
      <c r="J31" s="12">
        <f>I31-H31</f>
        <v>-134658</v>
      </c>
      <c r="K31" s="13">
        <f>(J31/H31)</f>
        <v>-3.0130215884435546E-3</v>
      </c>
      <c r="L31" s="1"/>
    </row>
    <row r="32" spans="1:12" ht="15" customHeight="1" x14ac:dyDescent="0.25">
      <c r="A32" s="14" t="s">
        <v>66</v>
      </c>
      <c r="B32" s="14" t="s">
        <v>32</v>
      </c>
      <c r="C32" s="14" t="s">
        <v>32</v>
      </c>
      <c r="D32" s="15" t="s">
        <v>67</v>
      </c>
      <c r="E32" s="16">
        <v>31967069</v>
      </c>
      <c r="F32" s="16">
        <v>31564056</v>
      </c>
      <c r="G32" s="16">
        <v>19540982</v>
      </c>
      <c r="H32" s="16">
        <v>33309687</v>
      </c>
      <c r="I32" s="16">
        <v>33297019</v>
      </c>
      <c r="J32" s="16">
        <f>I32-H32</f>
        <v>-12668</v>
      </c>
      <c r="K32" s="17">
        <f>(J32/H32)</f>
        <v>-3.8030978796048127E-4</v>
      </c>
      <c r="L32" s="1"/>
    </row>
    <row r="33" spans="1:12" ht="15" customHeight="1" x14ac:dyDescent="0.25">
      <c r="A33" s="14" t="s">
        <v>68</v>
      </c>
      <c r="B33" s="14" t="s">
        <v>32</v>
      </c>
      <c r="C33" s="14" t="s">
        <v>32</v>
      </c>
      <c r="D33" s="15" t="s">
        <v>69</v>
      </c>
      <c r="E33" s="16">
        <v>6165216</v>
      </c>
      <c r="F33" s="16">
        <v>5875593</v>
      </c>
      <c r="G33" s="16">
        <v>3799900</v>
      </c>
      <c r="H33" s="16">
        <v>6424155</v>
      </c>
      <c r="I33" s="16">
        <v>6482094</v>
      </c>
      <c r="J33" s="16">
        <f>I33-H33</f>
        <v>57939</v>
      </c>
      <c r="K33" s="17">
        <f>(J33/H33)</f>
        <v>9.0189293377883947E-3</v>
      </c>
      <c r="L33" s="1"/>
    </row>
    <row r="34" spans="1:12" ht="15" customHeight="1" x14ac:dyDescent="0.25">
      <c r="A34" s="14" t="s">
        <v>70</v>
      </c>
      <c r="B34" s="14" t="s">
        <v>32</v>
      </c>
      <c r="C34" s="14" t="s">
        <v>32</v>
      </c>
      <c r="D34" s="15" t="s">
        <v>71</v>
      </c>
      <c r="E34" s="16">
        <v>10</v>
      </c>
      <c r="F34" s="16">
        <v>10</v>
      </c>
      <c r="G34" s="16">
        <v>0</v>
      </c>
      <c r="H34" s="16">
        <v>10</v>
      </c>
      <c r="I34" s="16">
        <v>10</v>
      </c>
      <c r="J34" s="18"/>
      <c r="K34" s="17" t="s">
        <v>32</v>
      </c>
      <c r="L34" s="1"/>
    </row>
    <row r="35" spans="1:12" ht="15" customHeight="1" x14ac:dyDescent="0.25">
      <c r="A35" s="14" t="s">
        <v>32</v>
      </c>
      <c r="B35" s="14" t="s">
        <v>59</v>
      </c>
      <c r="C35" s="14" t="s">
        <v>32</v>
      </c>
      <c r="D35" s="15" t="s">
        <v>73</v>
      </c>
      <c r="E35" s="16">
        <v>10</v>
      </c>
      <c r="F35" s="16">
        <v>10</v>
      </c>
      <c r="G35" s="16">
        <v>0</v>
      </c>
      <c r="H35" s="16">
        <v>10</v>
      </c>
      <c r="I35" s="16">
        <v>10</v>
      </c>
      <c r="J35" s="18"/>
      <c r="K35" s="17" t="s">
        <v>32</v>
      </c>
      <c r="L35" s="1"/>
    </row>
    <row r="36" spans="1:12" ht="15" customHeight="1" x14ac:dyDescent="0.25">
      <c r="A36" s="14" t="s">
        <v>74</v>
      </c>
      <c r="B36" s="14" t="s">
        <v>32</v>
      </c>
      <c r="C36" s="14" t="s">
        <v>32</v>
      </c>
      <c r="D36" s="15" t="s">
        <v>35</v>
      </c>
      <c r="E36" s="16">
        <v>701872</v>
      </c>
      <c r="F36" s="16">
        <v>1401872</v>
      </c>
      <c r="G36" s="16">
        <v>978514</v>
      </c>
      <c r="H36" s="16">
        <v>731350</v>
      </c>
      <c r="I36" s="16">
        <v>723468</v>
      </c>
      <c r="J36" s="16">
        <f t="shared" ref="J36:J41" si="0">I36-H36</f>
        <v>-7882</v>
      </c>
      <c r="K36" s="17">
        <f t="shared" ref="K36:K41" si="1">(J36/H36)</f>
        <v>-1.077732959595269E-2</v>
      </c>
      <c r="L36" s="1"/>
    </row>
    <row r="37" spans="1:12" ht="15" customHeight="1" x14ac:dyDescent="0.25">
      <c r="A37" s="14" t="s">
        <v>32</v>
      </c>
      <c r="B37" s="14" t="s">
        <v>10</v>
      </c>
      <c r="C37" s="14" t="s">
        <v>32</v>
      </c>
      <c r="D37" s="15" t="s">
        <v>75</v>
      </c>
      <c r="E37" s="16">
        <v>232412</v>
      </c>
      <c r="F37" s="16">
        <v>232412</v>
      </c>
      <c r="G37" s="16">
        <v>45419</v>
      </c>
      <c r="H37" s="16">
        <v>242173</v>
      </c>
      <c r="I37" s="16">
        <v>138850</v>
      </c>
      <c r="J37" s="16">
        <f t="shared" si="0"/>
        <v>-103323</v>
      </c>
      <c r="K37" s="17">
        <f t="shared" si="1"/>
        <v>-0.42664954392108123</v>
      </c>
      <c r="L37" s="1"/>
    </row>
    <row r="38" spans="1:12" ht="15" customHeight="1" x14ac:dyDescent="0.25">
      <c r="A38" s="14" t="s">
        <v>32</v>
      </c>
      <c r="B38" s="14" t="s">
        <v>32</v>
      </c>
      <c r="C38" s="14" t="s">
        <v>76</v>
      </c>
      <c r="D38" s="15" t="s">
        <v>77</v>
      </c>
      <c r="E38" s="16">
        <v>90838</v>
      </c>
      <c r="F38" s="16">
        <v>90838</v>
      </c>
      <c r="G38" s="16">
        <v>45419</v>
      </c>
      <c r="H38" s="16">
        <v>94653</v>
      </c>
      <c r="I38" s="16">
        <v>92287</v>
      </c>
      <c r="J38" s="16">
        <f t="shared" si="0"/>
        <v>-2366</v>
      </c>
      <c r="K38" s="17">
        <f t="shared" si="1"/>
        <v>-2.4996566405713502E-2</v>
      </c>
      <c r="L38" s="1"/>
    </row>
    <row r="39" spans="1:12" ht="15" customHeight="1" x14ac:dyDescent="0.25">
      <c r="A39" s="14" t="s">
        <v>32</v>
      </c>
      <c r="B39" s="14" t="s">
        <v>32</v>
      </c>
      <c r="C39" s="14" t="s">
        <v>40</v>
      </c>
      <c r="D39" s="15" t="s">
        <v>82</v>
      </c>
      <c r="E39" s="16">
        <v>45832</v>
      </c>
      <c r="F39" s="16">
        <v>45832</v>
      </c>
      <c r="G39" s="16">
        <v>0</v>
      </c>
      <c r="H39" s="16">
        <v>47757</v>
      </c>
      <c r="I39" s="16">
        <v>46563</v>
      </c>
      <c r="J39" s="16">
        <f t="shared" si="0"/>
        <v>-1194</v>
      </c>
      <c r="K39" s="17">
        <f t="shared" si="1"/>
        <v>-2.5001570450405176E-2</v>
      </c>
      <c r="L39" s="1"/>
    </row>
    <row r="40" spans="1:12" ht="15" customHeight="1" x14ac:dyDescent="0.25">
      <c r="A40" s="14" t="s">
        <v>32</v>
      </c>
      <c r="B40" s="14" t="s">
        <v>32</v>
      </c>
      <c r="C40" s="14" t="s">
        <v>85</v>
      </c>
      <c r="D40" s="15" t="s">
        <v>86</v>
      </c>
      <c r="E40" s="16">
        <v>95742</v>
      </c>
      <c r="F40" s="16">
        <v>95742</v>
      </c>
      <c r="G40" s="16">
        <v>0</v>
      </c>
      <c r="H40" s="16">
        <v>99763</v>
      </c>
      <c r="I40" s="16">
        <v>0</v>
      </c>
      <c r="J40" s="16">
        <f t="shared" si="0"/>
        <v>-99763</v>
      </c>
      <c r="K40" s="17">
        <f t="shared" si="1"/>
        <v>-1</v>
      </c>
      <c r="L40" s="1"/>
    </row>
    <row r="41" spans="1:12" ht="15" customHeight="1" x14ac:dyDescent="0.25">
      <c r="A41" s="14" t="s">
        <v>32</v>
      </c>
      <c r="B41" s="14" t="s">
        <v>59</v>
      </c>
      <c r="C41" s="14" t="s">
        <v>32</v>
      </c>
      <c r="D41" s="15" t="s">
        <v>87</v>
      </c>
      <c r="E41" s="16">
        <v>469460</v>
      </c>
      <c r="F41" s="16">
        <v>1169460</v>
      </c>
      <c r="G41" s="16">
        <v>933095</v>
      </c>
      <c r="H41" s="16">
        <v>489177</v>
      </c>
      <c r="I41" s="16">
        <v>10</v>
      </c>
      <c r="J41" s="16">
        <f t="shared" si="0"/>
        <v>-489167</v>
      </c>
      <c r="K41" s="17">
        <f t="shared" si="1"/>
        <v>-0.99997955750168144</v>
      </c>
      <c r="L41" s="1"/>
    </row>
    <row r="42" spans="1:12" ht="15" customHeight="1" x14ac:dyDescent="0.25">
      <c r="A42" s="14" t="s">
        <v>32</v>
      </c>
      <c r="B42" s="14" t="s">
        <v>32</v>
      </c>
      <c r="C42" s="14" t="s">
        <v>85</v>
      </c>
      <c r="D42" s="15" t="s">
        <v>86</v>
      </c>
      <c r="E42" s="16">
        <v>10</v>
      </c>
      <c r="F42" s="16">
        <v>10</v>
      </c>
      <c r="G42" s="16">
        <v>0</v>
      </c>
      <c r="H42" s="16">
        <v>10</v>
      </c>
      <c r="I42" s="16">
        <v>10</v>
      </c>
      <c r="J42" s="18"/>
      <c r="K42" s="17" t="s">
        <v>32</v>
      </c>
      <c r="L42" s="1"/>
    </row>
    <row r="43" spans="1:12" ht="15" customHeight="1" x14ac:dyDescent="0.25">
      <c r="A43" s="14" t="s">
        <v>32</v>
      </c>
      <c r="B43" s="14" t="s">
        <v>32</v>
      </c>
      <c r="C43" s="14" t="s">
        <v>90</v>
      </c>
      <c r="D43" s="15" t="s">
        <v>91</v>
      </c>
      <c r="E43" s="16">
        <v>148420</v>
      </c>
      <c r="F43" s="16">
        <v>148420</v>
      </c>
      <c r="G43" s="16">
        <v>55456</v>
      </c>
      <c r="H43" s="16">
        <v>154654</v>
      </c>
      <c r="I43" s="16">
        <v>0</v>
      </c>
      <c r="J43" s="16">
        <f t="shared" ref="J43:J60" si="2">I43-H43</f>
        <v>-154654</v>
      </c>
      <c r="K43" s="17">
        <f>(J43/H43)</f>
        <v>-1</v>
      </c>
      <c r="L43" s="1"/>
    </row>
    <row r="44" spans="1:12" ht="15" customHeight="1" x14ac:dyDescent="0.25">
      <c r="A44" s="14" t="s">
        <v>32</v>
      </c>
      <c r="B44" s="14" t="s">
        <v>32</v>
      </c>
      <c r="C44" s="14" t="s">
        <v>92</v>
      </c>
      <c r="D44" s="15" t="s">
        <v>93</v>
      </c>
      <c r="E44" s="16">
        <v>192849</v>
      </c>
      <c r="F44" s="16">
        <v>892849</v>
      </c>
      <c r="G44" s="16">
        <v>825902</v>
      </c>
      <c r="H44" s="16">
        <v>200949</v>
      </c>
      <c r="I44" s="16">
        <v>0</v>
      </c>
      <c r="J44" s="16">
        <f t="shared" si="2"/>
        <v>-200949</v>
      </c>
      <c r="K44" s="17">
        <f>(J44/H44)</f>
        <v>-1</v>
      </c>
      <c r="L44" s="1"/>
    </row>
    <row r="45" spans="1:12" ht="15" customHeight="1" x14ac:dyDescent="0.25">
      <c r="A45" s="14" t="s">
        <v>32</v>
      </c>
      <c r="B45" s="14" t="s">
        <v>32</v>
      </c>
      <c r="C45" s="14" t="s">
        <v>96</v>
      </c>
      <c r="D45" s="15" t="s">
        <v>97</v>
      </c>
      <c r="E45" s="16">
        <v>32789</v>
      </c>
      <c r="F45" s="16">
        <v>32789</v>
      </c>
      <c r="G45" s="16">
        <v>10307</v>
      </c>
      <c r="H45" s="16">
        <v>34166</v>
      </c>
      <c r="I45" s="16">
        <v>0</v>
      </c>
      <c r="J45" s="16">
        <f t="shared" si="2"/>
        <v>-34166</v>
      </c>
      <c r="K45" s="17">
        <f>(J45/H45)</f>
        <v>-1</v>
      </c>
      <c r="L45" s="1"/>
    </row>
    <row r="46" spans="1:12" ht="15" customHeight="1" x14ac:dyDescent="0.25">
      <c r="A46" s="14" t="s">
        <v>32</v>
      </c>
      <c r="B46" s="14" t="s">
        <v>32</v>
      </c>
      <c r="C46" s="14" t="s">
        <v>98</v>
      </c>
      <c r="D46" s="15" t="s">
        <v>99</v>
      </c>
      <c r="E46" s="16">
        <v>51404</v>
      </c>
      <c r="F46" s="16">
        <v>51404</v>
      </c>
      <c r="G46" s="16">
        <v>32358</v>
      </c>
      <c r="H46" s="16">
        <v>53563</v>
      </c>
      <c r="I46" s="16">
        <v>0</v>
      </c>
      <c r="J46" s="16">
        <f t="shared" si="2"/>
        <v>-53563</v>
      </c>
      <c r="K46" s="17">
        <f>(J46/H46)</f>
        <v>-1</v>
      </c>
      <c r="L46" s="1"/>
    </row>
    <row r="47" spans="1:12" ht="15" customHeight="1" x14ac:dyDescent="0.25">
      <c r="A47" s="14" t="s">
        <v>32</v>
      </c>
      <c r="B47" s="14" t="s">
        <v>32</v>
      </c>
      <c r="C47" s="14" t="s">
        <v>102</v>
      </c>
      <c r="D47" s="15" t="s">
        <v>103</v>
      </c>
      <c r="E47" s="16">
        <v>43988</v>
      </c>
      <c r="F47" s="16">
        <v>43988</v>
      </c>
      <c r="G47" s="16">
        <v>9072</v>
      </c>
      <c r="H47" s="16">
        <v>45835</v>
      </c>
      <c r="I47" s="16">
        <v>0</v>
      </c>
      <c r="J47" s="16">
        <f t="shared" si="2"/>
        <v>-45835</v>
      </c>
      <c r="K47" s="17">
        <f>(J47/H47)</f>
        <v>-1</v>
      </c>
      <c r="L47" s="1"/>
    </row>
    <row r="48" spans="1:12" ht="15" customHeight="1" x14ac:dyDescent="0.25">
      <c r="A48" s="14" t="s">
        <v>32</v>
      </c>
      <c r="B48" s="14" t="s">
        <v>46</v>
      </c>
      <c r="C48" s="14" t="s">
        <v>32</v>
      </c>
      <c r="D48" s="15" t="s">
        <v>114</v>
      </c>
      <c r="E48" s="16">
        <v>0</v>
      </c>
      <c r="F48" s="16">
        <v>0</v>
      </c>
      <c r="G48" s="16">
        <v>0</v>
      </c>
      <c r="H48" s="16">
        <v>0</v>
      </c>
      <c r="I48" s="16">
        <v>97269</v>
      </c>
      <c r="J48" s="16">
        <f t="shared" si="2"/>
        <v>97269</v>
      </c>
      <c r="K48" s="17" t="s">
        <v>32</v>
      </c>
      <c r="L48" s="1"/>
    </row>
    <row r="49" spans="1:12" ht="15" customHeight="1" x14ac:dyDescent="0.25">
      <c r="A49" s="14" t="s">
        <v>32</v>
      </c>
      <c r="B49" s="14" t="s">
        <v>32</v>
      </c>
      <c r="C49" s="14" t="s">
        <v>85</v>
      </c>
      <c r="D49" s="15" t="s">
        <v>86</v>
      </c>
      <c r="E49" s="16">
        <v>0</v>
      </c>
      <c r="F49" s="16">
        <v>0</v>
      </c>
      <c r="G49" s="16">
        <v>0</v>
      </c>
      <c r="H49" s="16">
        <v>0</v>
      </c>
      <c r="I49" s="16">
        <v>97269</v>
      </c>
      <c r="J49" s="16">
        <f t="shared" si="2"/>
        <v>97269</v>
      </c>
      <c r="K49" s="17" t="s">
        <v>32</v>
      </c>
      <c r="L49" s="1"/>
    </row>
    <row r="50" spans="1:12" ht="15" customHeight="1" x14ac:dyDescent="0.25">
      <c r="A50" s="14" t="s">
        <v>32</v>
      </c>
      <c r="B50" s="14" t="s">
        <v>52</v>
      </c>
      <c r="C50" s="14" t="s">
        <v>32</v>
      </c>
      <c r="D50" s="15" t="s">
        <v>115</v>
      </c>
      <c r="E50" s="16">
        <v>0</v>
      </c>
      <c r="F50" s="16">
        <v>0</v>
      </c>
      <c r="G50" s="16">
        <v>0</v>
      </c>
      <c r="H50" s="16">
        <v>0</v>
      </c>
      <c r="I50" s="16">
        <v>487339</v>
      </c>
      <c r="J50" s="16">
        <f t="shared" si="2"/>
        <v>487339</v>
      </c>
      <c r="K50" s="17" t="s">
        <v>32</v>
      </c>
      <c r="L50" s="1"/>
    </row>
    <row r="51" spans="1:12" ht="15" customHeight="1" x14ac:dyDescent="0.25">
      <c r="A51" s="14" t="s">
        <v>32</v>
      </c>
      <c r="B51" s="14" t="s">
        <v>32</v>
      </c>
      <c r="C51" s="14" t="s">
        <v>90</v>
      </c>
      <c r="D51" s="15" t="s">
        <v>91</v>
      </c>
      <c r="E51" s="16">
        <v>0</v>
      </c>
      <c r="F51" s="16">
        <v>0</v>
      </c>
      <c r="G51" s="16">
        <v>0</v>
      </c>
      <c r="H51" s="16">
        <v>0</v>
      </c>
      <c r="I51" s="16">
        <v>154654</v>
      </c>
      <c r="J51" s="16">
        <f t="shared" si="2"/>
        <v>154654</v>
      </c>
      <c r="K51" s="17" t="s">
        <v>32</v>
      </c>
      <c r="L51" s="1"/>
    </row>
    <row r="52" spans="1:12" ht="15" customHeight="1" x14ac:dyDescent="0.25">
      <c r="A52" s="14" t="s">
        <v>32</v>
      </c>
      <c r="B52" s="14" t="s">
        <v>32</v>
      </c>
      <c r="C52" s="14" t="s">
        <v>92</v>
      </c>
      <c r="D52" s="15" t="s">
        <v>93</v>
      </c>
      <c r="E52" s="16">
        <v>0</v>
      </c>
      <c r="F52" s="16">
        <v>0</v>
      </c>
      <c r="G52" s="16">
        <v>0</v>
      </c>
      <c r="H52" s="16">
        <v>0</v>
      </c>
      <c r="I52" s="16">
        <v>201314</v>
      </c>
      <c r="J52" s="16">
        <f t="shared" si="2"/>
        <v>201314</v>
      </c>
      <c r="K52" s="17" t="s">
        <v>32</v>
      </c>
      <c r="L52" s="1"/>
    </row>
    <row r="53" spans="1:12" ht="15" customHeight="1" x14ac:dyDescent="0.25">
      <c r="A53" s="14" t="s">
        <v>32</v>
      </c>
      <c r="B53" s="14" t="s">
        <v>32</v>
      </c>
      <c r="C53" s="14" t="s">
        <v>96</v>
      </c>
      <c r="D53" s="15" t="s">
        <v>97</v>
      </c>
      <c r="E53" s="16">
        <v>0</v>
      </c>
      <c r="F53" s="16">
        <v>0</v>
      </c>
      <c r="G53" s="16">
        <v>0</v>
      </c>
      <c r="H53" s="16">
        <v>0</v>
      </c>
      <c r="I53" s="16">
        <v>33312</v>
      </c>
      <c r="J53" s="16">
        <f t="shared" si="2"/>
        <v>33312</v>
      </c>
      <c r="K53" s="17" t="s">
        <v>32</v>
      </c>
      <c r="L53" s="1"/>
    </row>
    <row r="54" spans="1:12" ht="15" customHeight="1" x14ac:dyDescent="0.25">
      <c r="A54" s="14" t="s">
        <v>32</v>
      </c>
      <c r="B54" s="14" t="s">
        <v>32</v>
      </c>
      <c r="C54" s="14" t="s">
        <v>98</v>
      </c>
      <c r="D54" s="15" t="s">
        <v>99</v>
      </c>
      <c r="E54" s="16">
        <v>0</v>
      </c>
      <c r="F54" s="16">
        <v>0</v>
      </c>
      <c r="G54" s="16">
        <v>0</v>
      </c>
      <c r="H54" s="16">
        <v>0</v>
      </c>
      <c r="I54" s="16">
        <v>52224</v>
      </c>
      <c r="J54" s="16">
        <f t="shared" si="2"/>
        <v>52224</v>
      </c>
      <c r="K54" s="17" t="s">
        <v>32</v>
      </c>
      <c r="L54" s="1"/>
    </row>
    <row r="55" spans="1:12" ht="15" customHeight="1" x14ac:dyDescent="0.25">
      <c r="A55" s="14" t="s">
        <v>32</v>
      </c>
      <c r="B55" s="14" t="s">
        <v>32</v>
      </c>
      <c r="C55" s="14" t="s">
        <v>102</v>
      </c>
      <c r="D55" s="15" t="s">
        <v>103</v>
      </c>
      <c r="E55" s="16">
        <v>0</v>
      </c>
      <c r="F55" s="16">
        <v>0</v>
      </c>
      <c r="G55" s="16">
        <v>0</v>
      </c>
      <c r="H55" s="16">
        <v>0</v>
      </c>
      <c r="I55" s="16">
        <v>45835</v>
      </c>
      <c r="J55" s="16">
        <f t="shared" si="2"/>
        <v>45835</v>
      </c>
      <c r="K55" s="17" t="s">
        <v>32</v>
      </c>
      <c r="L55" s="1"/>
    </row>
    <row r="56" spans="1:12" ht="15" customHeight="1" x14ac:dyDescent="0.25">
      <c r="A56" s="14" t="s">
        <v>116</v>
      </c>
      <c r="B56" s="14" t="s">
        <v>32</v>
      </c>
      <c r="C56" s="14" t="s">
        <v>32</v>
      </c>
      <c r="D56" s="15" t="s">
        <v>117</v>
      </c>
      <c r="E56" s="16">
        <v>328848</v>
      </c>
      <c r="F56" s="16">
        <v>352707</v>
      </c>
      <c r="G56" s="16">
        <v>351931</v>
      </c>
      <c r="H56" s="16">
        <v>328848</v>
      </c>
      <c r="I56" s="16">
        <v>10</v>
      </c>
      <c r="J56" s="16">
        <f t="shared" si="2"/>
        <v>-328838</v>
      </c>
      <c r="K56" s="17">
        <f>(J56/H56)</f>
        <v>-0.99996959081399306</v>
      </c>
      <c r="L56" s="1"/>
    </row>
    <row r="57" spans="1:12" ht="15" customHeight="1" x14ac:dyDescent="0.25">
      <c r="A57" s="14" t="s">
        <v>32</v>
      </c>
      <c r="B57" s="14" t="s">
        <v>50</v>
      </c>
      <c r="C57" s="14" t="s">
        <v>32</v>
      </c>
      <c r="D57" s="15" t="s">
        <v>118</v>
      </c>
      <c r="E57" s="16">
        <v>328848</v>
      </c>
      <c r="F57" s="16">
        <v>352707</v>
      </c>
      <c r="G57" s="16">
        <v>351931</v>
      </c>
      <c r="H57" s="16">
        <v>328848</v>
      </c>
      <c r="I57" s="16">
        <v>10</v>
      </c>
      <c r="J57" s="16">
        <f t="shared" si="2"/>
        <v>-328838</v>
      </c>
      <c r="K57" s="17">
        <f>(J57/H57)</f>
        <v>-0.99996959081399306</v>
      </c>
      <c r="L57" s="1"/>
    </row>
    <row r="58" spans="1:12" ht="15" customHeight="1" x14ac:dyDescent="0.25">
      <c r="A58" s="14" t="s">
        <v>121</v>
      </c>
      <c r="B58" s="14" t="s">
        <v>32</v>
      </c>
      <c r="C58" s="14" t="s">
        <v>32</v>
      </c>
      <c r="D58" s="15" t="s">
        <v>122</v>
      </c>
      <c r="E58" s="16">
        <v>3740838</v>
      </c>
      <c r="F58" s="16">
        <v>3740838</v>
      </c>
      <c r="G58" s="16">
        <v>1804274</v>
      </c>
      <c r="H58" s="16">
        <v>3897953</v>
      </c>
      <c r="I58" s="16">
        <v>3760717</v>
      </c>
      <c r="J58" s="16">
        <f t="shared" si="2"/>
        <v>-137236</v>
      </c>
      <c r="K58" s="17">
        <f>(J58/H58)</f>
        <v>-3.5207197213511808E-2</v>
      </c>
      <c r="L58" s="1"/>
    </row>
    <row r="59" spans="1:12" ht="15" customHeight="1" x14ac:dyDescent="0.25">
      <c r="A59" s="14" t="s">
        <v>32</v>
      </c>
      <c r="B59" s="14" t="s">
        <v>36</v>
      </c>
      <c r="C59" s="14" t="s">
        <v>32</v>
      </c>
      <c r="D59" s="15" t="s">
        <v>123</v>
      </c>
      <c r="E59" s="16">
        <v>3514582</v>
      </c>
      <c r="F59" s="16">
        <v>3514582</v>
      </c>
      <c r="G59" s="16">
        <v>1755421</v>
      </c>
      <c r="H59" s="16">
        <v>3662194</v>
      </c>
      <c r="I59" s="16">
        <v>3678547</v>
      </c>
      <c r="J59" s="16">
        <f t="shared" si="2"/>
        <v>16353</v>
      </c>
      <c r="K59" s="17">
        <f>(J59/H59)</f>
        <v>4.4653560133624814E-3</v>
      </c>
      <c r="L59" s="1"/>
    </row>
    <row r="60" spans="1:12" ht="15" customHeight="1" x14ac:dyDescent="0.25">
      <c r="A60" s="14" t="s">
        <v>32</v>
      </c>
      <c r="B60" s="14" t="s">
        <v>59</v>
      </c>
      <c r="C60" s="14" t="s">
        <v>32</v>
      </c>
      <c r="D60" s="15" t="s">
        <v>124</v>
      </c>
      <c r="E60" s="16">
        <v>24830</v>
      </c>
      <c r="F60" s="16">
        <v>24830</v>
      </c>
      <c r="G60" s="16">
        <v>22457</v>
      </c>
      <c r="H60" s="16">
        <v>25873</v>
      </c>
      <c r="I60" s="16">
        <v>0</v>
      </c>
      <c r="J60" s="16">
        <f t="shared" si="2"/>
        <v>-25873</v>
      </c>
      <c r="K60" s="17">
        <f>(J60/H60)</f>
        <v>-1</v>
      </c>
      <c r="L60" s="1"/>
    </row>
    <row r="61" spans="1:12" ht="15" customHeight="1" x14ac:dyDescent="0.25">
      <c r="A61" s="14" t="s">
        <v>32</v>
      </c>
      <c r="B61" s="14" t="s">
        <v>125</v>
      </c>
      <c r="C61" s="14" t="s">
        <v>32</v>
      </c>
      <c r="D61" s="15" t="s">
        <v>126</v>
      </c>
      <c r="E61" s="16">
        <v>15858</v>
      </c>
      <c r="F61" s="16">
        <v>15858</v>
      </c>
      <c r="G61" s="16">
        <v>12413</v>
      </c>
      <c r="H61" s="16">
        <v>16524</v>
      </c>
      <c r="I61" s="16">
        <v>16524</v>
      </c>
      <c r="J61" s="18"/>
      <c r="K61" s="17" t="s">
        <v>32</v>
      </c>
      <c r="L61" s="1"/>
    </row>
    <row r="62" spans="1:12" ht="15" customHeight="1" x14ac:dyDescent="0.25">
      <c r="A62" s="14" t="s">
        <v>32</v>
      </c>
      <c r="B62" s="14" t="s">
        <v>34</v>
      </c>
      <c r="C62" s="14" t="s">
        <v>32</v>
      </c>
      <c r="D62" s="15" t="s">
        <v>127</v>
      </c>
      <c r="E62" s="16">
        <v>185568</v>
      </c>
      <c r="F62" s="16">
        <v>185568</v>
      </c>
      <c r="G62" s="16">
        <v>13983</v>
      </c>
      <c r="H62" s="16">
        <v>193362</v>
      </c>
      <c r="I62" s="16">
        <v>65646</v>
      </c>
      <c r="J62" s="16">
        <f>I62-H62</f>
        <v>-127716</v>
      </c>
      <c r="K62" s="17">
        <f>(J62/H62)</f>
        <v>-0.66050206348713814</v>
      </c>
      <c r="L62" s="1"/>
    </row>
    <row r="63" spans="1:12" ht="15" customHeight="1" x14ac:dyDescent="0.25">
      <c r="A63" s="14" t="s">
        <v>131</v>
      </c>
      <c r="B63" s="14" t="s">
        <v>32</v>
      </c>
      <c r="C63" s="14" t="s">
        <v>32</v>
      </c>
      <c r="D63" s="15" t="s">
        <v>132</v>
      </c>
      <c r="E63" s="16">
        <v>0</v>
      </c>
      <c r="F63" s="16">
        <v>0</v>
      </c>
      <c r="G63" s="16">
        <v>0</v>
      </c>
      <c r="H63" s="16">
        <v>0</v>
      </c>
      <c r="I63" s="16">
        <v>294027</v>
      </c>
      <c r="J63" s="16">
        <f>I63-H63</f>
        <v>294027</v>
      </c>
      <c r="K63" s="17" t="s">
        <v>32</v>
      </c>
      <c r="L63" s="1"/>
    </row>
    <row r="64" spans="1:12" ht="15" customHeight="1" x14ac:dyDescent="0.25">
      <c r="A64" s="14" t="s">
        <v>32</v>
      </c>
      <c r="B64" s="14" t="s">
        <v>36</v>
      </c>
      <c r="C64" s="14" t="s">
        <v>32</v>
      </c>
      <c r="D64" s="15" t="s">
        <v>145</v>
      </c>
      <c r="E64" s="16">
        <v>0</v>
      </c>
      <c r="F64" s="16">
        <v>0</v>
      </c>
      <c r="G64" s="16">
        <v>0</v>
      </c>
      <c r="H64" s="16">
        <v>0</v>
      </c>
      <c r="I64" s="16">
        <v>294027</v>
      </c>
      <c r="J64" s="16">
        <f>I64-H64</f>
        <v>294027</v>
      </c>
      <c r="K64" s="17" t="s">
        <v>32</v>
      </c>
      <c r="L64" s="1"/>
    </row>
    <row r="65" spans="1:12" ht="15" customHeight="1" x14ac:dyDescent="0.25">
      <c r="A65" s="14" t="s">
        <v>135</v>
      </c>
      <c r="B65" s="14" t="s">
        <v>32</v>
      </c>
      <c r="C65" s="14" t="s">
        <v>32</v>
      </c>
      <c r="D65" s="15" t="s">
        <v>136</v>
      </c>
      <c r="E65" s="16">
        <v>10</v>
      </c>
      <c r="F65" s="16">
        <v>665583</v>
      </c>
      <c r="G65" s="16">
        <v>665583</v>
      </c>
      <c r="H65" s="16">
        <v>10</v>
      </c>
      <c r="I65" s="16">
        <v>10</v>
      </c>
      <c r="J65" s="18"/>
      <c r="K65" s="17" t="s">
        <v>32</v>
      </c>
      <c r="L65" s="1"/>
    </row>
    <row r="66" spans="1:12" ht="15" customHeight="1" x14ac:dyDescent="0.25">
      <c r="A66" s="14" t="s">
        <v>32</v>
      </c>
      <c r="B66" s="14" t="s">
        <v>44</v>
      </c>
      <c r="C66" s="14" t="s">
        <v>32</v>
      </c>
      <c r="D66" s="15" t="s">
        <v>137</v>
      </c>
      <c r="E66" s="16">
        <v>10</v>
      </c>
      <c r="F66" s="16">
        <v>665583</v>
      </c>
      <c r="G66" s="16">
        <v>665583</v>
      </c>
      <c r="H66" s="16">
        <v>10</v>
      </c>
      <c r="I66" s="16">
        <v>10</v>
      </c>
      <c r="J66" s="18"/>
      <c r="K66" s="17" t="s">
        <v>32</v>
      </c>
      <c r="L66" s="1"/>
    </row>
    <row r="67" spans="1:12" ht="1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"/>
    </row>
    <row r="68" spans="1:12" ht="1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" customHeight="1" x14ac:dyDescent="0.25">
      <c r="A69" s="32" t="s">
        <v>138</v>
      </c>
      <c r="B69" s="33"/>
      <c r="C69" s="33"/>
      <c r="D69" s="33"/>
      <c r="E69" s="20">
        <v>42575005</v>
      </c>
      <c r="F69" s="20">
        <v>42582369</v>
      </c>
      <c r="G69" s="20">
        <v>26123670</v>
      </c>
      <c r="H69" s="20">
        <v>44363155</v>
      </c>
      <c r="I69" s="20">
        <v>44557335</v>
      </c>
      <c r="J69" s="20">
        <v>194180</v>
      </c>
      <c r="K69" s="21">
        <v>4.3770556895694184E-3</v>
      </c>
      <c r="L69" s="1"/>
    </row>
    <row r="70" spans="1:12" ht="15" customHeight="1" x14ac:dyDescent="0.25">
      <c r="A70" s="34" t="s">
        <v>139</v>
      </c>
      <c r="B70" s="35"/>
      <c r="C70" s="35"/>
      <c r="D70" s="35"/>
      <c r="E70" s="35"/>
      <c r="F70" s="35"/>
      <c r="G70" s="35"/>
      <c r="H70" s="35"/>
      <c r="I70" s="35"/>
      <c r="J70" s="1"/>
      <c r="K70" s="1"/>
      <c r="L70" s="1"/>
    </row>
    <row r="71" spans="1:12" ht="5.0999999999999996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</sheetData>
  <mergeCells count="17">
    <mergeCell ref="J10:J11"/>
    <mergeCell ref="K10:K11"/>
    <mergeCell ref="A69:D69"/>
    <mergeCell ref="A70:I7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70866141732283472" right="0.70866141732283472" top="0.74803149606299213" bottom="0.74803149606299213" header="0.31496062992125984" footer="0.31496062992125984"/>
  <pageSetup scale="73" fitToHeight="0" orientation="landscape" r:id="rId1"/>
  <ignoredErrors>
    <ignoredError sqref="E9:K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L74"/>
  <sheetViews>
    <sheetView topLeftCell="A22" workbookViewId="0">
      <selection activeCell="E47" sqref="E4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9.7109375" customWidth="1"/>
    <col min="5" max="5" width="14.85546875" customWidth="1"/>
    <col min="6" max="6" width="14.140625" customWidth="1"/>
    <col min="7" max="7" width="14.5703125" customWidth="1"/>
    <col min="8" max="8" width="14.7109375" customWidth="1"/>
    <col min="9" max="9" width="14.85546875" customWidth="1"/>
    <col min="10" max="10" width="14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146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2</v>
      </c>
      <c r="H4" s="1"/>
      <c r="I4" s="1"/>
      <c r="J4" s="1"/>
      <c r="K4" s="1"/>
      <c r="L4" s="1"/>
    </row>
    <row r="5" spans="1:12" ht="15" customHeight="1" x14ac:dyDescent="0.25">
      <c r="A5" s="26" t="s">
        <v>3</v>
      </c>
      <c r="B5" s="27"/>
      <c r="C5" s="28" t="s">
        <v>4</v>
      </c>
      <c r="D5" s="29"/>
      <c r="E5" s="29"/>
      <c r="F5" s="29"/>
      <c r="G5" s="1"/>
      <c r="H5" s="2" t="s">
        <v>5</v>
      </c>
      <c r="I5" s="2" t="s">
        <v>6</v>
      </c>
      <c r="J5" s="1"/>
      <c r="K5" s="1"/>
      <c r="L5" s="1"/>
    </row>
    <row r="6" spans="1:12" ht="15" customHeight="1" x14ac:dyDescent="0.25">
      <c r="A6" s="36" t="s">
        <v>7</v>
      </c>
      <c r="B6" s="37"/>
      <c r="C6" s="38" t="s">
        <v>8</v>
      </c>
      <c r="D6" s="39"/>
      <c r="E6" s="39"/>
      <c r="F6" s="39"/>
      <c r="G6" s="1"/>
      <c r="H6" s="2" t="s">
        <v>9</v>
      </c>
      <c r="I6" s="2" t="s">
        <v>10</v>
      </c>
      <c r="J6" s="1"/>
      <c r="K6" s="1"/>
      <c r="L6" s="1"/>
    </row>
    <row r="7" spans="1:12" ht="15" customHeight="1" x14ac:dyDescent="0.25">
      <c r="A7" s="40" t="s">
        <v>11</v>
      </c>
      <c r="B7" s="41"/>
      <c r="C7" s="42" t="s">
        <v>8</v>
      </c>
      <c r="D7" s="43"/>
      <c r="E7" s="43"/>
      <c r="F7" s="43"/>
      <c r="G7" s="1"/>
      <c r="H7" s="2" t="s">
        <v>12</v>
      </c>
      <c r="I7" s="2" t="s">
        <v>10</v>
      </c>
      <c r="J7" s="1"/>
      <c r="K7" s="1"/>
      <c r="L7" s="1"/>
    </row>
    <row r="8" spans="1:12" ht="15.75" customHeight="1" x14ac:dyDescent="0.25">
      <c r="A8" s="1"/>
      <c r="B8" s="1"/>
      <c r="C8" s="1"/>
      <c r="D8" s="1"/>
      <c r="E8" s="1"/>
      <c r="F8" s="1"/>
      <c r="G8" s="3" t="s">
        <v>147</v>
      </c>
      <c r="H8" s="1"/>
      <c r="I8" s="1"/>
      <c r="J8" s="1"/>
      <c r="K8" s="1"/>
      <c r="L8" s="1"/>
    </row>
    <row r="9" spans="1:12" ht="15" customHeight="1" x14ac:dyDescent="0.25">
      <c r="A9" s="44" t="s">
        <v>14</v>
      </c>
      <c r="B9" s="44" t="s">
        <v>15</v>
      </c>
      <c r="C9" s="44" t="s">
        <v>16</v>
      </c>
      <c r="D9" s="44" t="s">
        <v>17</v>
      </c>
      <c r="E9" s="4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  <c r="K9" s="5" t="s">
        <v>24</v>
      </c>
      <c r="L9" s="1"/>
    </row>
    <row r="10" spans="1:12" ht="69.75" customHeight="1" x14ac:dyDescent="0.25">
      <c r="A10" s="45"/>
      <c r="B10" s="45"/>
      <c r="C10" s="45"/>
      <c r="D10" s="45"/>
      <c r="E10" s="6" t="s">
        <v>25</v>
      </c>
      <c r="F10" s="7" t="s">
        <v>26</v>
      </c>
      <c r="G10" s="7" t="s">
        <v>27</v>
      </c>
      <c r="H10" s="7" t="s">
        <v>28</v>
      </c>
      <c r="I10" s="7" t="s">
        <v>29</v>
      </c>
      <c r="J10" s="30" t="s">
        <v>30</v>
      </c>
      <c r="K10" s="30" t="s">
        <v>31</v>
      </c>
      <c r="L10" s="1"/>
    </row>
    <row r="11" spans="1:12" ht="18.75" customHeight="1" x14ac:dyDescent="0.25">
      <c r="A11" s="45"/>
      <c r="B11" s="45"/>
      <c r="C11" s="45"/>
      <c r="D11" s="45"/>
      <c r="E11" s="9" t="s">
        <v>148</v>
      </c>
      <c r="F11" s="8" t="s">
        <v>148</v>
      </c>
      <c r="G11" s="8" t="s">
        <v>148</v>
      </c>
      <c r="H11" s="8" t="s">
        <v>149</v>
      </c>
      <c r="I11" s="8" t="s">
        <v>149</v>
      </c>
      <c r="J11" s="31"/>
      <c r="K11" s="31"/>
      <c r="L11" s="1"/>
    </row>
    <row r="12" spans="1:12" ht="15" customHeight="1" x14ac:dyDescent="0.25">
      <c r="A12" s="10" t="s">
        <v>32</v>
      </c>
      <c r="B12" s="10" t="s">
        <v>32</v>
      </c>
      <c r="C12" s="10" t="s">
        <v>32</v>
      </c>
      <c r="D12" s="11" t="s">
        <v>33</v>
      </c>
      <c r="E12" s="12">
        <v>170185</v>
      </c>
      <c r="F12" s="12">
        <v>155694</v>
      </c>
      <c r="G12" s="12">
        <v>110902</v>
      </c>
      <c r="H12" s="12">
        <v>170185</v>
      </c>
      <c r="I12" s="12">
        <v>173718</v>
      </c>
      <c r="J12" s="12">
        <f>I12-H12</f>
        <v>3533</v>
      </c>
      <c r="K12" s="13">
        <f>(J12/H12)</f>
        <v>2.0759761436084261E-2</v>
      </c>
      <c r="L12" s="1"/>
    </row>
    <row r="13" spans="1:12" ht="15" customHeight="1" x14ac:dyDescent="0.25">
      <c r="A13" s="14" t="s">
        <v>46</v>
      </c>
      <c r="B13" s="14" t="s">
        <v>32</v>
      </c>
      <c r="C13" s="14" t="s">
        <v>32</v>
      </c>
      <c r="D13" s="15" t="s">
        <v>47</v>
      </c>
      <c r="E13" s="16">
        <v>1524</v>
      </c>
      <c r="F13" s="16">
        <v>1524</v>
      </c>
      <c r="G13" s="16">
        <v>345</v>
      </c>
      <c r="H13" s="16">
        <v>1524</v>
      </c>
      <c r="I13" s="16">
        <v>1524</v>
      </c>
      <c r="J13" s="18"/>
      <c r="K13" s="17" t="s">
        <v>32</v>
      </c>
      <c r="L13" s="1"/>
    </row>
    <row r="14" spans="1:12" ht="15" customHeight="1" x14ac:dyDescent="0.25">
      <c r="A14" s="14" t="s">
        <v>32</v>
      </c>
      <c r="B14" s="14" t="s">
        <v>36</v>
      </c>
      <c r="C14" s="14" t="s">
        <v>32</v>
      </c>
      <c r="D14" s="15" t="s">
        <v>49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8"/>
      <c r="K14" s="17" t="s">
        <v>32</v>
      </c>
      <c r="L14" s="1"/>
    </row>
    <row r="15" spans="1:12" ht="15" customHeight="1" x14ac:dyDescent="0.25">
      <c r="A15" s="14" t="s">
        <v>32</v>
      </c>
      <c r="B15" s="14" t="s">
        <v>50</v>
      </c>
      <c r="C15" s="14" t="s">
        <v>32</v>
      </c>
      <c r="D15" s="15" t="s">
        <v>51</v>
      </c>
      <c r="E15" s="16">
        <v>1514</v>
      </c>
      <c r="F15" s="16">
        <v>1514</v>
      </c>
      <c r="G15" s="16">
        <v>345</v>
      </c>
      <c r="H15" s="16">
        <v>1514</v>
      </c>
      <c r="I15" s="16">
        <v>1514</v>
      </c>
      <c r="J15" s="18"/>
      <c r="K15" s="17" t="s">
        <v>32</v>
      </c>
      <c r="L15" s="1"/>
    </row>
    <row r="16" spans="1:12" ht="15" customHeight="1" x14ac:dyDescent="0.25">
      <c r="A16" s="14" t="s">
        <v>52</v>
      </c>
      <c r="B16" s="14" t="s">
        <v>32</v>
      </c>
      <c r="C16" s="14" t="s">
        <v>32</v>
      </c>
      <c r="D16" s="15" t="s">
        <v>53</v>
      </c>
      <c r="E16" s="16">
        <v>166782</v>
      </c>
      <c r="F16" s="16">
        <v>152304</v>
      </c>
      <c r="G16" s="16">
        <v>109703</v>
      </c>
      <c r="H16" s="16">
        <v>166782</v>
      </c>
      <c r="I16" s="16">
        <v>170046</v>
      </c>
      <c r="J16" s="16">
        <f>I16-H16</f>
        <v>3264</v>
      </c>
      <c r="K16" s="17">
        <f>(J16/H16)</f>
        <v>1.9570457243587438E-2</v>
      </c>
      <c r="L16" s="1"/>
    </row>
    <row r="17" spans="1:12" ht="15" customHeight="1" x14ac:dyDescent="0.25">
      <c r="A17" s="14" t="s">
        <v>32</v>
      </c>
      <c r="B17" s="14" t="s">
        <v>10</v>
      </c>
      <c r="C17" s="14" t="s">
        <v>32</v>
      </c>
      <c r="D17" s="15" t="s">
        <v>54</v>
      </c>
      <c r="E17" s="16">
        <v>166782</v>
      </c>
      <c r="F17" s="16">
        <v>152304</v>
      </c>
      <c r="G17" s="16">
        <v>109703</v>
      </c>
      <c r="H17" s="16">
        <v>166782</v>
      </c>
      <c r="I17" s="16">
        <v>170046</v>
      </c>
      <c r="J17" s="16">
        <f>I17-H17</f>
        <v>3264</v>
      </c>
      <c r="K17" s="17">
        <f>(J17/H17)</f>
        <v>1.9570457243587438E-2</v>
      </c>
      <c r="L17" s="1"/>
    </row>
    <row r="18" spans="1:12" ht="15" customHeight="1" x14ac:dyDescent="0.25">
      <c r="A18" s="14" t="s">
        <v>55</v>
      </c>
      <c r="B18" s="14" t="s">
        <v>32</v>
      </c>
      <c r="C18" s="14" t="s">
        <v>32</v>
      </c>
      <c r="D18" s="15" t="s">
        <v>56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8"/>
      <c r="K18" s="17" t="s">
        <v>32</v>
      </c>
      <c r="L18" s="1"/>
    </row>
    <row r="19" spans="1:12" ht="15" customHeight="1" x14ac:dyDescent="0.25">
      <c r="A19" s="14" t="s">
        <v>32</v>
      </c>
      <c r="B19" s="14" t="s">
        <v>59</v>
      </c>
      <c r="C19" s="14" t="s">
        <v>32</v>
      </c>
      <c r="D19" s="15" t="s">
        <v>124</v>
      </c>
      <c r="E19" s="16">
        <v>10</v>
      </c>
      <c r="F19" s="16">
        <v>10</v>
      </c>
      <c r="G19" s="16">
        <v>0</v>
      </c>
      <c r="H19" s="16">
        <v>10</v>
      </c>
      <c r="I19" s="16">
        <v>10</v>
      </c>
      <c r="J19" s="18"/>
      <c r="K19" s="17" t="s">
        <v>32</v>
      </c>
      <c r="L19" s="1"/>
    </row>
    <row r="20" spans="1:12" ht="15" customHeight="1" x14ac:dyDescent="0.25">
      <c r="A20" s="14" t="s">
        <v>57</v>
      </c>
      <c r="B20" s="14" t="s">
        <v>32</v>
      </c>
      <c r="C20" s="14" t="s">
        <v>32</v>
      </c>
      <c r="D20" s="15" t="s">
        <v>58</v>
      </c>
      <c r="E20" s="16">
        <v>1859</v>
      </c>
      <c r="F20" s="16">
        <v>1821</v>
      </c>
      <c r="G20" s="16">
        <v>854</v>
      </c>
      <c r="H20" s="16">
        <v>1859</v>
      </c>
      <c r="I20" s="16">
        <v>2128</v>
      </c>
      <c r="J20" s="16">
        <f>I20-H20</f>
        <v>269</v>
      </c>
      <c r="K20" s="17">
        <f>(J20/H20)</f>
        <v>0.14470145239376009</v>
      </c>
      <c r="L20" s="1"/>
    </row>
    <row r="21" spans="1:12" ht="15" customHeight="1" x14ac:dyDescent="0.25">
      <c r="A21" s="14" t="s">
        <v>32</v>
      </c>
      <c r="B21" s="14" t="s">
        <v>59</v>
      </c>
      <c r="C21" s="14" t="s">
        <v>32</v>
      </c>
      <c r="D21" s="15" t="s">
        <v>60</v>
      </c>
      <c r="E21" s="16">
        <v>1859</v>
      </c>
      <c r="F21" s="16">
        <v>1821</v>
      </c>
      <c r="G21" s="16">
        <v>854</v>
      </c>
      <c r="H21" s="16">
        <v>1859</v>
      </c>
      <c r="I21" s="16">
        <v>2128</v>
      </c>
      <c r="J21" s="16">
        <f>I21-H21</f>
        <v>269</v>
      </c>
      <c r="K21" s="17">
        <f>(J21/H21)</f>
        <v>0.14470145239376009</v>
      </c>
      <c r="L21" s="1"/>
    </row>
    <row r="22" spans="1:12" ht="15" customHeight="1" x14ac:dyDescent="0.25">
      <c r="A22" s="14" t="s">
        <v>61</v>
      </c>
      <c r="B22" s="14" t="s">
        <v>32</v>
      </c>
      <c r="C22" s="14" t="s">
        <v>32</v>
      </c>
      <c r="D22" s="15" t="s">
        <v>62</v>
      </c>
      <c r="E22" s="16">
        <v>10</v>
      </c>
      <c r="F22" s="16">
        <v>10</v>
      </c>
      <c r="G22" s="16">
        <v>0</v>
      </c>
      <c r="H22" s="16">
        <v>10</v>
      </c>
      <c r="I22" s="16">
        <v>10</v>
      </c>
      <c r="J22" s="18"/>
      <c r="K22" s="17" t="s">
        <v>32</v>
      </c>
      <c r="L22" s="1"/>
    </row>
    <row r="23" spans="1:12" ht="15" customHeight="1" x14ac:dyDescent="0.25">
      <c r="A23" s="14" t="s">
        <v>32</v>
      </c>
      <c r="B23" s="14" t="s">
        <v>44</v>
      </c>
      <c r="C23" s="14" t="s">
        <v>32</v>
      </c>
      <c r="D23" s="15" t="s">
        <v>150</v>
      </c>
      <c r="E23" s="16">
        <v>10</v>
      </c>
      <c r="F23" s="16">
        <v>10</v>
      </c>
      <c r="G23" s="16">
        <v>0</v>
      </c>
      <c r="H23" s="16">
        <v>10</v>
      </c>
      <c r="I23" s="16">
        <v>10</v>
      </c>
      <c r="J23" s="18"/>
      <c r="K23" s="17" t="s">
        <v>32</v>
      </c>
      <c r="L23" s="1"/>
    </row>
    <row r="24" spans="1:12" ht="15" customHeight="1" x14ac:dyDescent="0.25">
      <c r="A24" s="14" t="s">
        <v>63</v>
      </c>
      <c r="B24" s="14" t="s">
        <v>32</v>
      </c>
      <c r="C24" s="14" t="s">
        <v>32</v>
      </c>
      <c r="D24" s="15" t="s">
        <v>64</v>
      </c>
      <c r="E24" s="16">
        <v>0</v>
      </c>
      <c r="F24" s="16">
        <v>25</v>
      </c>
      <c r="G24" s="16">
        <v>0</v>
      </c>
      <c r="H24" s="16">
        <v>0</v>
      </c>
      <c r="I24" s="16">
        <v>0</v>
      </c>
      <c r="J24" s="18"/>
      <c r="K24" s="17" t="s">
        <v>32</v>
      </c>
      <c r="L24" s="1"/>
    </row>
    <row r="25" spans="1:12" ht="15" customHeight="1" x14ac:dyDescent="0.25">
      <c r="A25" s="10" t="s">
        <v>32</v>
      </c>
      <c r="B25" s="10" t="s">
        <v>32</v>
      </c>
      <c r="C25" s="10" t="s">
        <v>32</v>
      </c>
      <c r="D25" s="11" t="s">
        <v>65</v>
      </c>
      <c r="E25" s="12">
        <v>170185</v>
      </c>
      <c r="F25" s="12">
        <v>155694</v>
      </c>
      <c r="G25" s="12">
        <v>100510</v>
      </c>
      <c r="H25" s="12">
        <v>170185</v>
      </c>
      <c r="I25" s="12">
        <v>173718</v>
      </c>
      <c r="J25" s="12">
        <f>I25-H25</f>
        <v>3533</v>
      </c>
      <c r="K25" s="13">
        <f>(J25/H25)</f>
        <v>2.0759761436084261E-2</v>
      </c>
      <c r="L25" s="1"/>
    </row>
    <row r="26" spans="1:12" ht="15" customHeight="1" x14ac:dyDescent="0.25">
      <c r="A26" s="14" t="s">
        <v>66</v>
      </c>
      <c r="B26" s="14" t="s">
        <v>32</v>
      </c>
      <c r="C26" s="14" t="s">
        <v>32</v>
      </c>
      <c r="D26" s="15" t="s">
        <v>67</v>
      </c>
      <c r="E26" s="16">
        <v>90181</v>
      </c>
      <c r="F26" s="16">
        <v>89760</v>
      </c>
      <c r="G26" s="16">
        <v>56112</v>
      </c>
      <c r="H26" s="16">
        <v>90181</v>
      </c>
      <c r="I26" s="16">
        <v>90499</v>
      </c>
      <c r="J26" s="16">
        <f>I26-H26</f>
        <v>318</v>
      </c>
      <c r="K26" s="17">
        <f>(J26/H26)</f>
        <v>3.5262416695312762E-3</v>
      </c>
      <c r="L26" s="1"/>
    </row>
    <row r="27" spans="1:12" ht="15" customHeight="1" x14ac:dyDescent="0.25">
      <c r="A27" s="14" t="s">
        <v>68</v>
      </c>
      <c r="B27" s="14" t="s">
        <v>32</v>
      </c>
      <c r="C27" s="14" t="s">
        <v>32</v>
      </c>
      <c r="D27" s="15" t="s">
        <v>69</v>
      </c>
      <c r="E27" s="16">
        <v>37587</v>
      </c>
      <c r="F27" s="16">
        <v>37995</v>
      </c>
      <c r="G27" s="16">
        <v>21678</v>
      </c>
      <c r="H27" s="16">
        <v>37587</v>
      </c>
      <c r="I27" s="16">
        <v>34250</v>
      </c>
      <c r="J27" s="16">
        <f>I27-H27</f>
        <v>-3337</v>
      </c>
      <c r="K27" s="17">
        <f>(J27/H27)</f>
        <v>-8.8780695453215208E-2</v>
      </c>
      <c r="L27" s="1"/>
    </row>
    <row r="28" spans="1:12" ht="15" customHeight="1" x14ac:dyDescent="0.25">
      <c r="A28" s="14" t="s">
        <v>70</v>
      </c>
      <c r="B28" s="14" t="s">
        <v>32</v>
      </c>
      <c r="C28" s="14" t="s">
        <v>32</v>
      </c>
      <c r="D28" s="15" t="s">
        <v>71</v>
      </c>
      <c r="E28" s="16">
        <v>310</v>
      </c>
      <c r="F28" s="16">
        <v>310</v>
      </c>
      <c r="G28" s="16">
        <v>125</v>
      </c>
      <c r="H28" s="16">
        <v>310</v>
      </c>
      <c r="I28" s="16">
        <v>310</v>
      </c>
      <c r="J28" s="18"/>
      <c r="K28" s="17" t="s">
        <v>32</v>
      </c>
      <c r="L28" s="1"/>
    </row>
    <row r="29" spans="1:12" ht="15" customHeight="1" x14ac:dyDescent="0.25">
      <c r="A29" s="14" t="s">
        <v>32</v>
      </c>
      <c r="B29" s="14" t="s">
        <v>10</v>
      </c>
      <c r="C29" s="14" t="s">
        <v>32</v>
      </c>
      <c r="D29" s="15" t="s">
        <v>72</v>
      </c>
      <c r="E29" s="16">
        <v>10</v>
      </c>
      <c r="F29" s="16">
        <v>10</v>
      </c>
      <c r="G29" s="16">
        <v>0</v>
      </c>
      <c r="H29" s="16">
        <v>10</v>
      </c>
      <c r="I29" s="16">
        <v>10</v>
      </c>
      <c r="J29" s="18"/>
      <c r="K29" s="17" t="s">
        <v>32</v>
      </c>
      <c r="L29" s="1"/>
    </row>
    <row r="30" spans="1:12" ht="15" customHeight="1" x14ac:dyDescent="0.25">
      <c r="A30" s="14" t="s">
        <v>32</v>
      </c>
      <c r="B30" s="14" t="s">
        <v>59</v>
      </c>
      <c r="C30" s="14" t="s">
        <v>32</v>
      </c>
      <c r="D30" s="15" t="s">
        <v>73</v>
      </c>
      <c r="E30" s="16">
        <v>300</v>
      </c>
      <c r="F30" s="16">
        <v>300</v>
      </c>
      <c r="G30" s="16">
        <v>125</v>
      </c>
      <c r="H30" s="16">
        <v>300</v>
      </c>
      <c r="I30" s="16">
        <v>300</v>
      </c>
      <c r="J30" s="18"/>
      <c r="K30" s="17" t="s">
        <v>32</v>
      </c>
      <c r="L30" s="1"/>
    </row>
    <row r="31" spans="1:12" ht="15" customHeight="1" x14ac:dyDescent="0.25">
      <c r="A31" s="14" t="s">
        <v>74</v>
      </c>
      <c r="B31" s="14" t="s">
        <v>32</v>
      </c>
      <c r="C31" s="14" t="s">
        <v>32</v>
      </c>
      <c r="D31" s="15" t="s">
        <v>35</v>
      </c>
      <c r="E31" s="16">
        <v>39710</v>
      </c>
      <c r="F31" s="16">
        <v>25232</v>
      </c>
      <c r="G31" s="16">
        <v>21394</v>
      </c>
      <c r="H31" s="16">
        <v>39710</v>
      </c>
      <c r="I31" s="16">
        <v>46475</v>
      </c>
      <c r="J31" s="16">
        <f t="shared" ref="J31:J43" si="0">I31-H31</f>
        <v>6765</v>
      </c>
      <c r="K31" s="17">
        <f t="shared" ref="K31:K43" si="1">(J31/H31)</f>
        <v>0.17036011080332411</v>
      </c>
      <c r="L31" s="1"/>
    </row>
    <row r="32" spans="1:12" ht="15" customHeight="1" x14ac:dyDescent="0.25">
      <c r="A32" s="14" t="s">
        <v>32</v>
      </c>
      <c r="B32" s="14" t="s">
        <v>10</v>
      </c>
      <c r="C32" s="14" t="s">
        <v>32</v>
      </c>
      <c r="D32" s="15" t="s">
        <v>75</v>
      </c>
      <c r="E32" s="16">
        <v>209</v>
      </c>
      <c r="F32" s="16">
        <v>209</v>
      </c>
      <c r="G32" s="16">
        <v>121</v>
      </c>
      <c r="H32" s="16">
        <v>209</v>
      </c>
      <c r="I32" s="16">
        <v>203</v>
      </c>
      <c r="J32" s="16">
        <f t="shared" si="0"/>
        <v>-6</v>
      </c>
      <c r="K32" s="17">
        <f t="shared" si="1"/>
        <v>-2.8708133971291867E-2</v>
      </c>
      <c r="L32" s="1"/>
    </row>
    <row r="33" spans="1:12" ht="15" customHeight="1" x14ac:dyDescent="0.25">
      <c r="A33" s="14" t="s">
        <v>32</v>
      </c>
      <c r="B33" s="14" t="s">
        <v>32</v>
      </c>
      <c r="C33" s="14" t="s">
        <v>78</v>
      </c>
      <c r="D33" s="15" t="s">
        <v>79</v>
      </c>
      <c r="E33" s="16">
        <v>34</v>
      </c>
      <c r="F33" s="16">
        <v>34</v>
      </c>
      <c r="G33" s="16">
        <v>4</v>
      </c>
      <c r="H33" s="16">
        <v>34</v>
      </c>
      <c r="I33" s="16">
        <v>33</v>
      </c>
      <c r="J33" s="16">
        <f t="shared" si="0"/>
        <v>-1</v>
      </c>
      <c r="K33" s="17">
        <f t="shared" si="1"/>
        <v>-2.9411764705882353E-2</v>
      </c>
      <c r="L33" s="1"/>
    </row>
    <row r="34" spans="1:12" ht="15" customHeight="1" x14ac:dyDescent="0.25">
      <c r="A34" s="14" t="s">
        <v>32</v>
      </c>
      <c r="B34" s="14" t="s">
        <v>32</v>
      </c>
      <c r="C34" s="14" t="s">
        <v>80</v>
      </c>
      <c r="D34" s="15" t="s">
        <v>81</v>
      </c>
      <c r="E34" s="16">
        <v>117</v>
      </c>
      <c r="F34" s="16">
        <v>117</v>
      </c>
      <c r="G34" s="16">
        <v>59</v>
      </c>
      <c r="H34" s="16">
        <v>117</v>
      </c>
      <c r="I34" s="16">
        <v>114</v>
      </c>
      <c r="J34" s="16">
        <f t="shared" si="0"/>
        <v>-3</v>
      </c>
      <c r="K34" s="17">
        <f t="shared" si="1"/>
        <v>-2.564102564102564E-2</v>
      </c>
      <c r="L34" s="1"/>
    </row>
    <row r="35" spans="1:12" ht="15" customHeight="1" x14ac:dyDescent="0.25">
      <c r="A35" s="14" t="s">
        <v>32</v>
      </c>
      <c r="B35" s="14" t="s">
        <v>32</v>
      </c>
      <c r="C35" s="14" t="s">
        <v>83</v>
      </c>
      <c r="D35" s="15" t="s">
        <v>84</v>
      </c>
      <c r="E35" s="16">
        <v>58</v>
      </c>
      <c r="F35" s="16">
        <v>58</v>
      </c>
      <c r="G35" s="16">
        <v>58</v>
      </c>
      <c r="H35" s="16">
        <v>58</v>
      </c>
      <c r="I35" s="16">
        <v>56</v>
      </c>
      <c r="J35" s="16">
        <f t="shared" si="0"/>
        <v>-2</v>
      </c>
      <c r="K35" s="17">
        <f t="shared" si="1"/>
        <v>-3.4482758620689655E-2</v>
      </c>
      <c r="L35" s="1"/>
    </row>
    <row r="36" spans="1:12" ht="15" customHeight="1" x14ac:dyDescent="0.25">
      <c r="A36" s="14" t="s">
        <v>32</v>
      </c>
      <c r="B36" s="14" t="s">
        <v>59</v>
      </c>
      <c r="C36" s="14" t="s">
        <v>32</v>
      </c>
      <c r="D36" s="15" t="s">
        <v>87</v>
      </c>
      <c r="E36" s="16">
        <v>3055</v>
      </c>
      <c r="F36" s="16">
        <v>3055</v>
      </c>
      <c r="G36" s="16">
        <v>1569</v>
      </c>
      <c r="H36" s="16">
        <v>3055</v>
      </c>
      <c r="I36" s="16">
        <v>0</v>
      </c>
      <c r="J36" s="16">
        <f t="shared" si="0"/>
        <v>-3055</v>
      </c>
      <c r="K36" s="17">
        <f t="shared" si="1"/>
        <v>-1</v>
      </c>
      <c r="L36" s="1"/>
    </row>
    <row r="37" spans="1:12" ht="15" customHeight="1" x14ac:dyDescent="0.25">
      <c r="A37" s="14" t="s">
        <v>32</v>
      </c>
      <c r="B37" s="14" t="s">
        <v>32</v>
      </c>
      <c r="C37" s="14" t="s">
        <v>88</v>
      </c>
      <c r="D37" s="15" t="s">
        <v>89</v>
      </c>
      <c r="E37" s="16">
        <v>421</v>
      </c>
      <c r="F37" s="16">
        <v>421</v>
      </c>
      <c r="G37" s="16">
        <v>164</v>
      </c>
      <c r="H37" s="16">
        <v>421</v>
      </c>
      <c r="I37" s="16">
        <v>0</v>
      </c>
      <c r="J37" s="16">
        <f t="shared" si="0"/>
        <v>-421</v>
      </c>
      <c r="K37" s="17">
        <f t="shared" si="1"/>
        <v>-1</v>
      </c>
      <c r="L37" s="1"/>
    </row>
    <row r="38" spans="1:12" ht="15" customHeight="1" x14ac:dyDescent="0.25">
      <c r="A38" s="14" t="s">
        <v>32</v>
      </c>
      <c r="B38" s="14" t="s">
        <v>32</v>
      </c>
      <c r="C38" s="14" t="s">
        <v>94</v>
      </c>
      <c r="D38" s="15" t="s">
        <v>95</v>
      </c>
      <c r="E38" s="16">
        <v>950</v>
      </c>
      <c r="F38" s="16">
        <v>950</v>
      </c>
      <c r="G38" s="16">
        <v>743</v>
      </c>
      <c r="H38" s="16">
        <v>950</v>
      </c>
      <c r="I38" s="16">
        <v>0</v>
      </c>
      <c r="J38" s="16">
        <f t="shared" si="0"/>
        <v>-950</v>
      </c>
      <c r="K38" s="17">
        <f t="shared" si="1"/>
        <v>-1</v>
      </c>
      <c r="L38" s="1"/>
    </row>
    <row r="39" spans="1:12" ht="15" customHeight="1" x14ac:dyDescent="0.25">
      <c r="A39" s="14" t="s">
        <v>32</v>
      </c>
      <c r="B39" s="14" t="s">
        <v>32</v>
      </c>
      <c r="C39" s="14" t="s">
        <v>100</v>
      </c>
      <c r="D39" s="15" t="s">
        <v>101</v>
      </c>
      <c r="E39" s="16">
        <v>14</v>
      </c>
      <c r="F39" s="16">
        <v>14</v>
      </c>
      <c r="G39" s="16">
        <v>9</v>
      </c>
      <c r="H39" s="16">
        <v>14</v>
      </c>
      <c r="I39" s="16">
        <v>0</v>
      </c>
      <c r="J39" s="16">
        <f t="shared" si="0"/>
        <v>-14</v>
      </c>
      <c r="K39" s="17">
        <f t="shared" si="1"/>
        <v>-1</v>
      </c>
      <c r="L39" s="1"/>
    </row>
    <row r="40" spans="1:12" ht="15" customHeight="1" x14ac:dyDescent="0.25">
      <c r="A40" s="14" t="s">
        <v>32</v>
      </c>
      <c r="B40" s="14" t="s">
        <v>32</v>
      </c>
      <c r="C40" s="14" t="s">
        <v>104</v>
      </c>
      <c r="D40" s="15" t="s">
        <v>105</v>
      </c>
      <c r="E40" s="16">
        <v>214</v>
      </c>
      <c r="F40" s="16">
        <v>214</v>
      </c>
      <c r="G40" s="16">
        <v>73</v>
      </c>
      <c r="H40" s="16">
        <v>214</v>
      </c>
      <c r="I40" s="16">
        <v>0</v>
      </c>
      <c r="J40" s="16">
        <f t="shared" si="0"/>
        <v>-214</v>
      </c>
      <c r="K40" s="17">
        <f t="shared" si="1"/>
        <v>-1</v>
      </c>
      <c r="L40" s="1"/>
    </row>
    <row r="41" spans="1:12" ht="15" customHeight="1" x14ac:dyDescent="0.25">
      <c r="A41" s="14" t="s">
        <v>32</v>
      </c>
      <c r="B41" s="14" t="s">
        <v>32</v>
      </c>
      <c r="C41" s="14" t="s">
        <v>106</v>
      </c>
      <c r="D41" s="15" t="s">
        <v>107</v>
      </c>
      <c r="E41" s="16">
        <v>34</v>
      </c>
      <c r="F41" s="16">
        <v>34</v>
      </c>
      <c r="G41" s="16">
        <v>0</v>
      </c>
      <c r="H41" s="16">
        <v>34</v>
      </c>
      <c r="I41" s="16">
        <v>0</v>
      </c>
      <c r="J41" s="16">
        <f t="shared" si="0"/>
        <v>-34</v>
      </c>
      <c r="K41" s="17">
        <f t="shared" si="1"/>
        <v>-1</v>
      </c>
      <c r="L41" s="1"/>
    </row>
    <row r="42" spans="1:12" ht="15" customHeight="1" x14ac:dyDescent="0.25">
      <c r="A42" s="14" t="s">
        <v>32</v>
      </c>
      <c r="B42" s="14" t="s">
        <v>32</v>
      </c>
      <c r="C42" s="14" t="s">
        <v>108</v>
      </c>
      <c r="D42" s="15" t="s">
        <v>109</v>
      </c>
      <c r="E42" s="16">
        <v>123</v>
      </c>
      <c r="F42" s="16">
        <v>123</v>
      </c>
      <c r="G42" s="16">
        <v>47</v>
      </c>
      <c r="H42" s="16">
        <v>123</v>
      </c>
      <c r="I42" s="16">
        <v>0</v>
      </c>
      <c r="J42" s="16">
        <f t="shared" si="0"/>
        <v>-123</v>
      </c>
      <c r="K42" s="17">
        <f t="shared" si="1"/>
        <v>-1</v>
      </c>
      <c r="L42" s="1"/>
    </row>
    <row r="43" spans="1:12" ht="15" customHeight="1" x14ac:dyDescent="0.25">
      <c r="A43" s="14" t="s">
        <v>32</v>
      </c>
      <c r="B43" s="14" t="s">
        <v>32</v>
      </c>
      <c r="C43" s="14" t="s">
        <v>110</v>
      </c>
      <c r="D43" s="15" t="s">
        <v>111</v>
      </c>
      <c r="E43" s="16">
        <v>1299</v>
      </c>
      <c r="F43" s="16">
        <v>1299</v>
      </c>
      <c r="G43" s="16">
        <v>533</v>
      </c>
      <c r="H43" s="16">
        <v>1299</v>
      </c>
      <c r="I43" s="16">
        <v>0</v>
      </c>
      <c r="J43" s="16">
        <f t="shared" si="0"/>
        <v>-1299</v>
      </c>
      <c r="K43" s="17">
        <f t="shared" si="1"/>
        <v>-1</v>
      </c>
      <c r="L43" s="1"/>
    </row>
    <row r="44" spans="1:12" ht="15" customHeight="1" x14ac:dyDescent="0.25">
      <c r="A44" s="14" t="s">
        <v>32</v>
      </c>
      <c r="B44" s="14" t="s">
        <v>6</v>
      </c>
      <c r="C44" s="14" t="s">
        <v>32</v>
      </c>
      <c r="D44" s="15" t="s">
        <v>112</v>
      </c>
      <c r="E44" s="16">
        <v>10</v>
      </c>
      <c r="F44" s="16">
        <v>10</v>
      </c>
      <c r="G44" s="16">
        <v>0</v>
      </c>
      <c r="H44" s="16">
        <v>10</v>
      </c>
      <c r="I44" s="16">
        <v>10</v>
      </c>
      <c r="J44" s="16"/>
      <c r="K44" s="17" t="s">
        <v>32</v>
      </c>
      <c r="L44" s="1"/>
    </row>
    <row r="45" spans="1:12" ht="15" customHeight="1" x14ac:dyDescent="0.25">
      <c r="A45" s="14" t="s">
        <v>32</v>
      </c>
      <c r="B45" s="14" t="s">
        <v>32</v>
      </c>
      <c r="C45" s="14" t="s">
        <v>151</v>
      </c>
      <c r="D45" s="15" t="s">
        <v>152</v>
      </c>
      <c r="E45" s="16">
        <v>10</v>
      </c>
      <c r="F45" s="16">
        <v>10</v>
      </c>
      <c r="G45" s="16">
        <v>0</v>
      </c>
      <c r="H45" s="16">
        <v>10</v>
      </c>
      <c r="I45" s="16">
        <v>10</v>
      </c>
      <c r="J45" s="16"/>
      <c r="K45" s="17" t="s">
        <v>32</v>
      </c>
      <c r="L45" s="1"/>
    </row>
    <row r="46" spans="1:12" ht="15" customHeight="1" x14ac:dyDescent="0.25">
      <c r="A46" s="14" t="s">
        <v>32</v>
      </c>
      <c r="B46" s="14" t="s">
        <v>44</v>
      </c>
      <c r="C46" s="14" t="s">
        <v>32</v>
      </c>
      <c r="D46" s="15" t="s">
        <v>113</v>
      </c>
      <c r="E46" s="16">
        <v>36436</v>
      </c>
      <c r="F46" s="16">
        <v>21958</v>
      </c>
      <c r="G46" s="16">
        <v>19704</v>
      </c>
      <c r="H46" s="16">
        <v>36436</v>
      </c>
      <c r="I46" s="16">
        <v>42345</v>
      </c>
      <c r="J46" s="16">
        <f t="shared" ref="J46:J56" si="2">I46-H46</f>
        <v>5909</v>
      </c>
      <c r="K46" s="17">
        <f>(J46/H46)</f>
        <v>0.16217477220331541</v>
      </c>
      <c r="L46" s="1"/>
    </row>
    <row r="47" spans="1:12" ht="15" customHeight="1" x14ac:dyDescent="0.25">
      <c r="A47" s="14" t="s">
        <v>32</v>
      </c>
      <c r="B47" s="14" t="s">
        <v>32</v>
      </c>
      <c r="C47" s="14" t="s">
        <v>76</v>
      </c>
      <c r="D47" s="15" t="s">
        <v>153</v>
      </c>
      <c r="E47" s="16">
        <v>20120</v>
      </c>
      <c r="F47" s="16">
        <v>21958</v>
      </c>
      <c r="G47" s="16">
        <v>19704</v>
      </c>
      <c r="H47" s="16">
        <v>20120</v>
      </c>
      <c r="I47" s="16">
        <v>25474</v>
      </c>
      <c r="J47" s="16">
        <f t="shared" si="2"/>
        <v>5354</v>
      </c>
      <c r="K47" s="17">
        <f>(J47/H47)</f>
        <v>0.26610337972166997</v>
      </c>
      <c r="L47" s="1"/>
    </row>
    <row r="48" spans="1:12" ht="15" customHeight="1" x14ac:dyDescent="0.25">
      <c r="A48" s="14" t="s">
        <v>32</v>
      </c>
      <c r="B48" s="14" t="s">
        <v>32</v>
      </c>
      <c r="C48" s="14" t="s">
        <v>151</v>
      </c>
      <c r="D48" s="15" t="s">
        <v>154</v>
      </c>
      <c r="E48" s="16">
        <v>16316</v>
      </c>
      <c r="F48" s="16">
        <v>0</v>
      </c>
      <c r="G48" s="16">
        <v>0</v>
      </c>
      <c r="H48" s="16">
        <v>16316</v>
      </c>
      <c r="I48" s="16">
        <v>16871</v>
      </c>
      <c r="J48" s="16">
        <f t="shared" si="2"/>
        <v>555</v>
      </c>
      <c r="K48" s="17">
        <f>(J48/H48)</f>
        <v>3.4015690120127486E-2</v>
      </c>
      <c r="L48" s="1"/>
    </row>
    <row r="49" spans="1:12" ht="15" customHeight="1" x14ac:dyDescent="0.25">
      <c r="A49" s="14" t="s">
        <v>32</v>
      </c>
      <c r="B49" s="14" t="s">
        <v>52</v>
      </c>
      <c r="C49" s="14" t="s">
        <v>32</v>
      </c>
      <c r="D49" s="15" t="s">
        <v>115</v>
      </c>
      <c r="E49" s="16">
        <v>0</v>
      </c>
      <c r="F49" s="16">
        <v>0</v>
      </c>
      <c r="G49" s="16">
        <v>0</v>
      </c>
      <c r="H49" s="16">
        <v>0</v>
      </c>
      <c r="I49" s="16">
        <v>3917</v>
      </c>
      <c r="J49" s="16">
        <f t="shared" si="2"/>
        <v>3917</v>
      </c>
      <c r="K49" s="17" t="s">
        <v>32</v>
      </c>
      <c r="L49" s="1"/>
    </row>
    <row r="50" spans="1:12" ht="15" customHeight="1" x14ac:dyDescent="0.25">
      <c r="A50" s="14" t="s">
        <v>32</v>
      </c>
      <c r="B50" s="14" t="s">
        <v>32</v>
      </c>
      <c r="C50" s="14" t="s">
        <v>88</v>
      </c>
      <c r="D50" s="15" t="s">
        <v>89</v>
      </c>
      <c r="E50" s="16">
        <v>0</v>
      </c>
      <c r="F50" s="16">
        <v>0</v>
      </c>
      <c r="G50" s="16">
        <v>0</v>
      </c>
      <c r="H50" s="16">
        <v>0</v>
      </c>
      <c r="I50" s="16">
        <v>421</v>
      </c>
      <c r="J50" s="16">
        <f t="shared" si="2"/>
        <v>421</v>
      </c>
      <c r="K50" s="17" t="s">
        <v>32</v>
      </c>
      <c r="L50" s="1"/>
    </row>
    <row r="51" spans="1:12" ht="15" customHeight="1" x14ac:dyDescent="0.25">
      <c r="A51" s="14" t="s">
        <v>32</v>
      </c>
      <c r="B51" s="14" t="s">
        <v>32</v>
      </c>
      <c r="C51" s="14" t="s">
        <v>94</v>
      </c>
      <c r="D51" s="15" t="s">
        <v>95</v>
      </c>
      <c r="E51" s="16">
        <v>0</v>
      </c>
      <c r="F51" s="16">
        <v>0</v>
      </c>
      <c r="G51" s="16">
        <v>0</v>
      </c>
      <c r="H51" s="16">
        <v>0</v>
      </c>
      <c r="I51" s="16">
        <v>1584</v>
      </c>
      <c r="J51" s="16">
        <f t="shared" si="2"/>
        <v>1584</v>
      </c>
      <c r="K51" s="17" t="s">
        <v>32</v>
      </c>
      <c r="L51" s="1"/>
    </row>
    <row r="52" spans="1:12" ht="27" customHeight="1" x14ac:dyDescent="0.25">
      <c r="A52" s="14" t="s">
        <v>32</v>
      </c>
      <c r="B52" s="14" t="s">
        <v>32</v>
      </c>
      <c r="C52" s="14" t="s">
        <v>100</v>
      </c>
      <c r="D52" s="15" t="s">
        <v>101</v>
      </c>
      <c r="E52" s="16">
        <v>0</v>
      </c>
      <c r="F52" s="16">
        <v>0</v>
      </c>
      <c r="G52" s="16">
        <v>0</v>
      </c>
      <c r="H52" s="16">
        <v>0</v>
      </c>
      <c r="I52" s="16">
        <v>13</v>
      </c>
      <c r="J52" s="16">
        <f t="shared" si="2"/>
        <v>13</v>
      </c>
      <c r="K52" s="17" t="s">
        <v>32</v>
      </c>
      <c r="L52" s="1"/>
    </row>
    <row r="53" spans="1:12" ht="15" customHeight="1" x14ac:dyDescent="0.25">
      <c r="A53" s="14" t="s">
        <v>32</v>
      </c>
      <c r="B53" s="14" t="s">
        <v>32</v>
      </c>
      <c r="C53" s="14" t="s">
        <v>104</v>
      </c>
      <c r="D53" s="15" t="s">
        <v>105</v>
      </c>
      <c r="E53" s="16">
        <v>0</v>
      </c>
      <c r="F53" s="16">
        <v>0</v>
      </c>
      <c r="G53" s="16">
        <v>0</v>
      </c>
      <c r="H53" s="16">
        <v>0</v>
      </c>
      <c r="I53" s="16">
        <v>214</v>
      </c>
      <c r="J53" s="16">
        <f t="shared" si="2"/>
        <v>214</v>
      </c>
      <c r="K53" s="17" t="s">
        <v>32</v>
      </c>
      <c r="L53" s="1"/>
    </row>
    <row r="54" spans="1:12" ht="15" customHeight="1" x14ac:dyDescent="0.25">
      <c r="A54" s="14" t="s">
        <v>32</v>
      </c>
      <c r="B54" s="14" t="s">
        <v>32</v>
      </c>
      <c r="C54" s="14" t="s">
        <v>106</v>
      </c>
      <c r="D54" s="15" t="s">
        <v>107</v>
      </c>
      <c r="E54" s="16">
        <v>0</v>
      </c>
      <c r="F54" s="16">
        <v>0</v>
      </c>
      <c r="G54" s="16">
        <v>0</v>
      </c>
      <c r="H54" s="16">
        <v>0</v>
      </c>
      <c r="I54" s="16">
        <v>33</v>
      </c>
      <c r="J54" s="16">
        <f t="shared" si="2"/>
        <v>33</v>
      </c>
      <c r="K54" s="17" t="s">
        <v>32</v>
      </c>
      <c r="L54" s="1"/>
    </row>
    <row r="55" spans="1:12" ht="15" customHeight="1" x14ac:dyDescent="0.25">
      <c r="A55" s="14" t="s">
        <v>32</v>
      </c>
      <c r="B55" s="14" t="s">
        <v>32</v>
      </c>
      <c r="C55" s="14" t="s">
        <v>108</v>
      </c>
      <c r="D55" s="15" t="s">
        <v>109</v>
      </c>
      <c r="E55" s="16">
        <v>0</v>
      </c>
      <c r="F55" s="16">
        <v>0</v>
      </c>
      <c r="G55" s="16">
        <v>0</v>
      </c>
      <c r="H55" s="16">
        <v>0</v>
      </c>
      <c r="I55" s="16">
        <v>123</v>
      </c>
      <c r="J55" s="16">
        <f t="shared" si="2"/>
        <v>123</v>
      </c>
      <c r="K55" s="17" t="s">
        <v>32</v>
      </c>
      <c r="L55" s="1"/>
    </row>
    <row r="56" spans="1:12" ht="15" customHeight="1" x14ac:dyDescent="0.25">
      <c r="A56" s="14" t="s">
        <v>32</v>
      </c>
      <c r="B56" s="14" t="s">
        <v>32</v>
      </c>
      <c r="C56" s="14" t="s">
        <v>110</v>
      </c>
      <c r="D56" s="15" t="s">
        <v>111</v>
      </c>
      <c r="E56" s="16">
        <v>0</v>
      </c>
      <c r="F56" s="16">
        <v>0</v>
      </c>
      <c r="G56" s="16">
        <v>0</v>
      </c>
      <c r="H56" s="16">
        <v>0</v>
      </c>
      <c r="I56" s="16">
        <v>1529</v>
      </c>
      <c r="J56" s="16">
        <f t="shared" si="2"/>
        <v>1529</v>
      </c>
      <c r="K56" s="17" t="s">
        <v>32</v>
      </c>
      <c r="L56" s="1"/>
    </row>
    <row r="57" spans="1:12" ht="15" customHeight="1" x14ac:dyDescent="0.25">
      <c r="A57" s="14" t="s">
        <v>119</v>
      </c>
      <c r="B57" s="14" t="s">
        <v>32</v>
      </c>
      <c r="C57" s="14" t="s">
        <v>32</v>
      </c>
      <c r="D57" s="15" t="s">
        <v>120</v>
      </c>
      <c r="E57" s="16">
        <v>110</v>
      </c>
      <c r="F57" s="16">
        <v>110</v>
      </c>
      <c r="G57" s="16">
        <v>109</v>
      </c>
      <c r="H57" s="16">
        <v>110</v>
      </c>
      <c r="I57" s="16">
        <v>110</v>
      </c>
      <c r="J57" s="18"/>
      <c r="K57" s="17" t="s">
        <v>32</v>
      </c>
      <c r="L57" s="1"/>
    </row>
    <row r="58" spans="1:12" ht="15" customHeight="1" x14ac:dyDescent="0.25">
      <c r="A58" s="14" t="s">
        <v>32</v>
      </c>
      <c r="B58" s="14" t="s">
        <v>36</v>
      </c>
      <c r="C58" s="14" t="s">
        <v>32</v>
      </c>
      <c r="D58" s="15" t="s">
        <v>155</v>
      </c>
      <c r="E58" s="16">
        <v>110</v>
      </c>
      <c r="F58" s="16">
        <v>110</v>
      </c>
      <c r="G58" s="16">
        <v>109</v>
      </c>
      <c r="H58" s="16">
        <v>110</v>
      </c>
      <c r="I58" s="16">
        <v>110</v>
      </c>
      <c r="J58" s="18"/>
      <c r="K58" s="17" t="s">
        <v>32</v>
      </c>
      <c r="L58" s="1"/>
    </row>
    <row r="59" spans="1:12" ht="15" customHeight="1" x14ac:dyDescent="0.25">
      <c r="A59" s="14" t="s">
        <v>121</v>
      </c>
      <c r="B59" s="14" t="s">
        <v>32</v>
      </c>
      <c r="C59" s="14" t="s">
        <v>32</v>
      </c>
      <c r="D59" s="15" t="s">
        <v>122</v>
      </c>
      <c r="E59" s="16">
        <v>1863</v>
      </c>
      <c r="F59" s="16">
        <v>1863</v>
      </c>
      <c r="G59" s="16">
        <v>846</v>
      </c>
      <c r="H59" s="16">
        <v>1863</v>
      </c>
      <c r="I59" s="16">
        <v>1650</v>
      </c>
      <c r="J59" s="16">
        <f>I59-H59</f>
        <v>-213</v>
      </c>
      <c r="K59" s="17">
        <f>(J59/H59)</f>
        <v>-0.1143317230273752</v>
      </c>
      <c r="L59" s="1"/>
    </row>
    <row r="60" spans="1:12" ht="15" customHeight="1" x14ac:dyDescent="0.25">
      <c r="A60" s="14" t="s">
        <v>32</v>
      </c>
      <c r="B60" s="14" t="s">
        <v>59</v>
      </c>
      <c r="C60" s="14" t="s">
        <v>32</v>
      </c>
      <c r="D60" s="15" t="s">
        <v>124</v>
      </c>
      <c r="E60" s="16">
        <v>207</v>
      </c>
      <c r="F60" s="16">
        <v>207</v>
      </c>
      <c r="G60" s="16">
        <v>62</v>
      </c>
      <c r="H60" s="16">
        <v>207</v>
      </c>
      <c r="I60" s="16">
        <v>0</v>
      </c>
      <c r="J60" s="16">
        <f>I60-H60</f>
        <v>-207</v>
      </c>
      <c r="K60" s="17">
        <f>(J60/H60)</f>
        <v>-1</v>
      </c>
      <c r="L60" s="1"/>
    </row>
    <row r="61" spans="1:12" ht="15" customHeight="1" x14ac:dyDescent="0.25">
      <c r="A61" s="14" t="s">
        <v>32</v>
      </c>
      <c r="B61" s="14" t="s">
        <v>125</v>
      </c>
      <c r="C61" s="14" t="s">
        <v>32</v>
      </c>
      <c r="D61" s="15" t="s">
        <v>126</v>
      </c>
      <c r="E61" s="16">
        <v>104</v>
      </c>
      <c r="F61" s="16">
        <v>104</v>
      </c>
      <c r="G61" s="16">
        <v>69</v>
      </c>
      <c r="H61" s="16">
        <v>104</v>
      </c>
      <c r="I61" s="16">
        <v>101</v>
      </c>
      <c r="J61" s="16">
        <f>I61-H61</f>
        <v>-3</v>
      </c>
      <c r="K61" s="17">
        <f>(J61/H61)</f>
        <v>-2.8846153846153848E-2</v>
      </c>
      <c r="L61" s="1"/>
    </row>
    <row r="62" spans="1:12" ht="15" customHeight="1" x14ac:dyDescent="0.25">
      <c r="A62" s="14" t="s">
        <v>32</v>
      </c>
      <c r="B62" s="14" t="s">
        <v>34</v>
      </c>
      <c r="C62" s="14" t="s">
        <v>32</v>
      </c>
      <c r="D62" s="15" t="s">
        <v>127</v>
      </c>
      <c r="E62" s="16">
        <v>100</v>
      </c>
      <c r="F62" s="16">
        <v>100</v>
      </c>
      <c r="G62" s="16">
        <v>30</v>
      </c>
      <c r="H62" s="16">
        <v>100</v>
      </c>
      <c r="I62" s="16">
        <v>100</v>
      </c>
      <c r="J62" s="18"/>
      <c r="K62" s="17" t="s">
        <v>32</v>
      </c>
      <c r="L62" s="1"/>
    </row>
    <row r="63" spans="1:12" ht="15" customHeight="1" x14ac:dyDescent="0.25">
      <c r="A63" s="14" t="s">
        <v>32</v>
      </c>
      <c r="B63" s="14" t="s">
        <v>6</v>
      </c>
      <c r="C63" s="14" t="s">
        <v>32</v>
      </c>
      <c r="D63" s="15" t="s">
        <v>128</v>
      </c>
      <c r="E63" s="16">
        <v>539</v>
      </c>
      <c r="F63" s="16">
        <v>539</v>
      </c>
      <c r="G63" s="16">
        <v>48</v>
      </c>
      <c r="H63" s="16">
        <v>539</v>
      </c>
      <c r="I63" s="16">
        <v>539</v>
      </c>
      <c r="J63" s="18"/>
      <c r="K63" s="17" t="s">
        <v>32</v>
      </c>
      <c r="L63" s="1"/>
    </row>
    <row r="64" spans="1:12" ht="15" customHeight="1" x14ac:dyDescent="0.25">
      <c r="A64" s="14" t="s">
        <v>32</v>
      </c>
      <c r="B64" s="14" t="s">
        <v>44</v>
      </c>
      <c r="C64" s="14" t="s">
        <v>32</v>
      </c>
      <c r="D64" s="15" t="s">
        <v>129</v>
      </c>
      <c r="E64" s="16">
        <v>802</v>
      </c>
      <c r="F64" s="16">
        <v>802</v>
      </c>
      <c r="G64" s="16">
        <v>598</v>
      </c>
      <c r="H64" s="16">
        <v>802</v>
      </c>
      <c r="I64" s="16">
        <v>802</v>
      </c>
      <c r="J64" s="18"/>
      <c r="K64" s="17" t="s">
        <v>32</v>
      </c>
      <c r="L64" s="1"/>
    </row>
    <row r="65" spans="1:12" ht="15" customHeight="1" x14ac:dyDescent="0.25">
      <c r="A65" s="14" t="s">
        <v>32</v>
      </c>
      <c r="B65" s="14" t="s">
        <v>50</v>
      </c>
      <c r="C65" s="14" t="s">
        <v>32</v>
      </c>
      <c r="D65" s="15" t="s">
        <v>130</v>
      </c>
      <c r="E65" s="16">
        <v>111</v>
      </c>
      <c r="F65" s="16">
        <v>111</v>
      </c>
      <c r="G65" s="16">
        <v>39</v>
      </c>
      <c r="H65" s="16">
        <v>111</v>
      </c>
      <c r="I65" s="16">
        <v>108</v>
      </c>
      <c r="J65" s="16">
        <f>I65-H65</f>
        <v>-3</v>
      </c>
      <c r="K65" s="17">
        <f>(J65/H65)</f>
        <v>-2.7027027027027029E-2</v>
      </c>
      <c r="L65" s="1"/>
    </row>
    <row r="66" spans="1:12" ht="15" customHeight="1" x14ac:dyDescent="0.25">
      <c r="A66" s="14" t="s">
        <v>131</v>
      </c>
      <c r="B66" s="14" t="s">
        <v>32</v>
      </c>
      <c r="C66" s="14" t="s">
        <v>32</v>
      </c>
      <c r="D66" s="15" t="s">
        <v>132</v>
      </c>
      <c r="E66" s="16">
        <v>414</v>
      </c>
      <c r="F66" s="16">
        <v>414</v>
      </c>
      <c r="G66" s="16">
        <v>246</v>
      </c>
      <c r="H66" s="16">
        <v>414</v>
      </c>
      <c r="I66" s="16">
        <v>414</v>
      </c>
      <c r="J66" s="18"/>
      <c r="K66" s="17" t="s">
        <v>32</v>
      </c>
      <c r="L66" s="1"/>
    </row>
    <row r="67" spans="1:12" ht="15" customHeight="1" x14ac:dyDescent="0.25">
      <c r="A67" s="14" t="s">
        <v>32</v>
      </c>
      <c r="B67" s="14" t="s">
        <v>36</v>
      </c>
      <c r="C67" s="14" t="s">
        <v>32</v>
      </c>
      <c r="D67" s="15" t="s">
        <v>145</v>
      </c>
      <c r="E67" s="16">
        <v>414</v>
      </c>
      <c r="F67" s="16">
        <v>414</v>
      </c>
      <c r="G67" s="16">
        <v>246</v>
      </c>
      <c r="H67" s="16">
        <v>414</v>
      </c>
      <c r="I67" s="16">
        <v>414</v>
      </c>
      <c r="J67" s="18"/>
      <c r="K67" s="17" t="s">
        <v>32</v>
      </c>
      <c r="L67" s="1"/>
    </row>
    <row r="68" spans="1:12" ht="15" customHeight="1" x14ac:dyDescent="0.25">
      <c r="A68" s="14" t="s">
        <v>133</v>
      </c>
      <c r="B68" s="14" t="s">
        <v>32</v>
      </c>
      <c r="C68" s="14" t="s">
        <v>32</v>
      </c>
      <c r="D68" s="15" t="s">
        <v>134</v>
      </c>
      <c r="E68" s="16">
        <v>10</v>
      </c>
      <c r="F68" s="16">
        <v>10</v>
      </c>
      <c r="G68" s="16">
        <v>0</v>
      </c>
      <c r="H68" s="16">
        <v>10</v>
      </c>
      <c r="I68" s="16">
        <v>10</v>
      </c>
      <c r="J68" s="18"/>
      <c r="K68" s="17" t="s">
        <v>32</v>
      </c>
      <c r="L68" s="1"/>
    </row>
    <row r="69" spans="1:12" ht="15" customHeight="1" x14ac:dyDescent="0.25">
      <c r="A69" s="14" t="s">
        <v>32</v>
      </c>
      <c r="B69" s="14" t="s">
        <v>44</v>
      </c>
      <c r="C69" s="14" t="s">
        <v>32</v>
      </c>
      <c r="D69" s="15" t="s">
        <v>150</v>
      </c>
      <c r="E69" s="16">
        <v>10</v>
      </c>
      <c r="F69" s="16">
        <v>10</v>
      </c>
      <c r="G69" s="16">
        <v>0</v>
      </c>
      <c r="H69" s="16">
        <v>10</v>
      </c>
      <c r="I69" s="16">
        <v>10</v>
      </c>
      <c r="J69" s="18"/>
      <c r="K69" s="17" t="s">
        <v>32</v>
      </c>
      <c r="L69" s="1"/>
    </row>
    <row r="70" spans="1:12" ht="1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"/>
    </row>
    <row r="71" spans="1:12" ht="9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" customHeight="1" x14ac:dyDescent="0.25">
      <c r="A72" s="32" t="s">
        <v>138</v>
      </c>
      <c r="B72" s="33"/>
      <c r="C72" s="33"/>
      <c r="D72" s="33"/>
      <c r="E72" s="20">
        <v>170175</v>
      </c>
      <c r="F72" s="20">
        <v>155684</v>
      </c>
      <c r="G72" s="20">
        <v>100510</v>
      </c>
      <c r="H72" s="20">
        <v>170175</v>
      </c>
      <c r="I72" s="20">
        <v>173708</v>
      </c>
      <c r="J72" s="20">
        <v>3533</v>
      </c>
      <c r="K72" s="21">
        <v>2.0760981342735418E-2</v>
      </c>
      <c r="L72" s="1"/>
    </row>
    <row r="73" spans="1:12" ht="15" customHeight="1" x14ac:dyDescent="0.25">
      <c r="A73" s="34" t="s">
        <v>139</v>
      </c>
      <c r="B73" s="35"/>
      <c r="C73" s="35"/>
      <c r="D73" s="35"/>
      <c r="E73" s="35"/>
      <c r="F73" s="35"/>
      <c r="G73" s="35"/>
      <c r="H73" s="35"/>
      <c r="I73" s="35"/>
      <c r="J73" s="1"/>
      <c r="K73" s="1"/>
      <c r="L73" s="1"/>
    </row>
    <row r="74" spans="1:12" ht="5.0999999999999996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7">
    <mergeCell ref="J10:J11"/>
    <mergeCell ref="K10:K11"/>
    <mergeCell ref="A72:D72"/>
    <mergeCell ref="A73:I7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70866141732283472" right="0.70866141732283472" top="0.74803149606299213" bottom="0.74803149606299213" header="0.31496062992125984" footer="0.31496062992125984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cuadro Comparativo analitico 1</vt:lpstr>
      <vt:lpstr>cuadro Comparativo analitico 2</vt:lpstr>
      <vt:lpstr>'cuadro Comparativo analitico 1'!Área_de_impresión</vt:lpstr>
      <vt:lpstr>'cuadro Comparativo analitico 2'!Área_de_impresión</vt:lpstr>
      <vt:lpstr>JR_PAGE_ANCHOR_1_1</vt:lpstr>
      <vt:lpstr>JR_PAGE_ANCHOR_2_1</vt:lpstr>
      <vt:lpstr>'cuadro Comparativo analitico 1'!Títulos_a_imprimir</vt:lpstr>
      <vt:lpstr>'cuadro Comparativo analitico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2024-09-26T19:26:59Z</dcterms:created>
  <dcterms:modified xsi:type="dcterms:W3CDTF">2024-09-27T16:31:39Z</dcterms:modified>
</cp:coreProperties>
</file>