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8927536A-9629-4D2B-858B-70EAD7FC7E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analitico'!$A$1:$K$68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J48" i="1"/>
  <c r="J60" i="1"/>
  <c r="K60" i="1" s="1"/>
  <c r="J59" i="1"/>
  <c r="K59" i="1" s="1"/>
  <c r="J58" i="1"/>
  <c r="K58" i="1" s="1"/>
  <c r="J57" i="1"/>
  <c r="K57" i="1" s="1"/>
  <c r="J54" i="1"/>
  <c r="K54" i="1" s="1"/>
  <c r="J53" i="1"/>
  <c r="K53" i="1" s="1"/>
  <c r="J51" i="1"/>
  <c r="J47" i="1"/>
  <c r="J44" i="1"/>
  <c r="K44" i="1" s="1"/>
  <c r="J43" i="1"/>
  <c r="K43" i="1" s="1"/>
  <c r="J41" i="1"/>
  <c r="K41" i="1" s="1"/>
  <c r="J40" i="1"/>
  <c r="K40" i="1" s="1"/>
  <c r="J39" i="1"/>
  <c r="K39" i="1" s="1"/>
  <c r="J38" i="1"/>
  <c r="K38" i="1" s="1"/>
  <c r="J37" i="1"/>
  <c r="K37" i="1" s="1"/>
  <c r="J35" i="1"/>
  <c r="K35" i="1" s="1"/>
  <c r="J34" i="1"/>
  <c r="K34" i="1" s="1"/>
  <c r="J33" i="1"/>
  <c r="K33" i="1" s="1"/>
  <c r="J31" i="1"/>
  <c r="J29" i="1"/>
  <c r="K29" i="1" s="1"/>
  <c r="J28" i="1"/>
  <c r="K28" i="1" s="1"/>
  <c r="J27" i="1"/>
  <c r="K27" i="1" s="1"/>
  <c r="J26" i="1"/>
  <c r="K26" i="1" s="1"/>
  <c r="J25" i="1"/>
  <c r="K25" i="1" s="1"/>
  <c r="J22" i="1"/>
  <c r="K22" i="1" s="1"/>
  <c r="J12" i="1"/>
  <c r="K12" i="1" s="1"/>
</calcChain>
</file>

<file path=xl/sharedStrings.xml><?xml version="1.0" encoding="utf-8"?>
<sst xmlns="http://schemas.openxmlformats.org/spreadsheetml/2006/main" count="264" uniqueCount="114">
  <si>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</si>
  <si>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</si>
  <si>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</si>
  <si>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</si>
  <si>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</si>
  <si>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INTERIOR Y SEGURIDAD PÚBLICA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</si>
  <si>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</si>
  <si>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</si>
  <si>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</si>
  <si>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POLICÍA DE INVESTIGACIONES DE CHILE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</si>
  <si>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</si>
  <si>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</si>
  <si>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</si>
  <si>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</si>
  <si>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</si>
  <si>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</si>
  <si>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</si>
  <si>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</si>
  <si>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</si>
  <si>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</si>
  <si>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</si>
  <si>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</si>
  <si>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</si>
  <si>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</si>
  <si>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</si>
  <si>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</si>
  <si>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</si>
  <si>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</si>
  <si>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</si>
  <si>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</si>
  <si>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</si>
  <si>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</si>
  <si>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</si>
  <si>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</si>
  <si>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</si>
  <si>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</si>
  <si>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</si>
  <si>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</si>
  <si>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</si>
  <si>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</si>
  <si>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</si>
  <si>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</si>
  <si>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</si>
  <si>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</si>
  <si>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De Otras Entidades Públicas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</si>
  <si>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</si>
  <si>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Municipalidades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</si>
  <si>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</si>
  <si>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</si>
  <si>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Arriendo de Activos No Financieros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</si>
  <si>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</si>
  <si>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</si>
  <si>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Venta de Servicios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</si>
  <si>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</si>
  <si>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</si>
  <si>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</si>
  <si>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</si>
  <si>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</si>
  <si>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</si>
  <si>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</si>
  <si>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</si>
  <si>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</si>
  <si>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</si>
  <si>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</si>
  <si>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</si>
  <si>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</si>
  <si>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</si>
  <si>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</si>
  <si>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</si>
  <si>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</si>
  <si>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</si>
  <si>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132</t>
    </r>
  </si>
  <si>
    <r>
      <rPr>
        <sz val="10"/>
        <rFont val="Times New Roman"/>
        <family val="1"/>
      </rPr>
      <t>Plan Nacional Contra el Crimen Organizado - Subsecretaría del Interior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</si>
  <si>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</si>
  <si>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</si>
  <si>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</si>
  <si>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</si>
  <si>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</si>
  <si>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</si>
  <si>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</si>
  <si>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</si>
  <si>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</si>
  <si>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</si>
  <si>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</si>
  <si>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</si>
  <si>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049</t>
    </r>
  </si>
  <si>
    <r>
      <rPr>
        <sz val="10"/>
        <rFont val="Times New Roman"/>
        <family val="1"/>
      </rPr>
      <t>Plan Microtráfico Cero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</si>
  <si>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</si>
  <si>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</si>
  <si>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Organización Internacional de Policía Internacional - INTERPOL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</si>
  <si>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</si>
  <si>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</si>
  <si>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</si>
  <si>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</si>
  <si>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</si>
  <si>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</si>
  <si>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</si>
  <si>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</si>
  <si>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</si>
  <si>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</si>
  <si>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</si>
  <si>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</si>
  <si>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</si>
  <si>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</si>
  <si>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</si>
  <si>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</si>
  <si>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</si>
  <si>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</si>
  <si>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</si>
  <si>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 xml:space="preserve"> </t>
  </si>
  <si>
    <t> Modelo Territorial Cero</t>
  </si>
  <si>
    <t>049</t>
  </si>
  <si>
    <t>02</t>
  </si>
  <si>
    <t>Compensaciones por Daños a Terceros y/o a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</si>
</sst>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49" fontId="3" fillId="34" borderId="12" xfId="0" applyNumberFormat="1" applyFont="1" applyFill="1" applyBorder="1" applyAlignment="1">
      <alignment horizontal="center" vertical="top" wrapText="1"/>
    </xf>
    <xf numFmtId="0" fontId="0" fillId="37" borderId="15" xfId="0" applyFill="1" applyBorder="1" applyAlignment="1" applyProtection="1">
      <alignment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0" fillId="37" borderId="14" xfId="0" applyFill="1" applyBorder="1" applyAlignment="1" applyProtection="1">
      <alignment wrapText="1"/>
      <protection locked="0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8" borderId="16" xfId="0" applyNumberFormat="1" applyFont="1" applyFill="1" applyBorder="1" applyAlignment="1">
      <alignment horizontal="right" vertical="top" wrapText="1"/>
    </xf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0" fontId="0" fillId="37" borderId="17" xfId="0" applyFill="1" applyBorder="1" applyAlignment="1" applyProtection="1">
      <alignment wrapText="1"/>
      <protection locked="0"/>
    </xf>
    <xf numFmtId="164" fontId="3" fillId="38" borderId="17" xfId="0" applyNumberFormat="1" applyFont="1" applyFill="1" applyBorder="1" applyAlignment="1">
      <alignment horizontal="right" vertical="top" wrapText="1"/>
    </xf>
    <xf numFmtId="0" fontId="3" fillId="34" borderId="18" xfId="0" applyFont="1" applyFill="1" applyBorder="1" applyAlignment="1">
      <alignment horizontal="center" vertical="top" wrapText="1"/>
    </xf>
    <xf numFmtId="0" fontId="3" fillId="35" borderId="18" xfId="0" applyFont="1" applyFill="1" applyBorder="1" applyAlignment="1">
      <alignment horizontal="left" vertical="top" wrapText="1"/>
    </xf>
    <xf numFmtId="3" fontId="3" fillId="36" borderId="18" xfId="0" applyNumberFormat="1" applyFont="1" applyFill="1" applyBorder="1" applyAlignment="1">
      <alignment horizontal="right" vertical="top" wrapText="1"/>
    </xf>
    <xf numFmtId="0" fontId="0" fillId="37" borderId="18" xfId="0" applyFill="1" applyBorder="1" applyAlignment="1" applyProtection="1">
      <alignment wrapText="1"/>
      <protection locked="0"/>
    </xf>
    <xf numFmtId="164" fontId="3" fillId="38" borderId="18" xfId="0" applyNumberFormat="1" applyFont="1" applyFill="1" applyBorder="1" applyAlignment="1">
      <alignment horizontal="right" vertical="top" wrapText="1"/>
    </xf>
    <xf numFmtId="0" fontId="0" fillId="4" borderId="19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68"/>
  <sheetViews>
    <sheetView tabSelected="1" view="pageBreakPreview" topLeftCell="A40" zoomScaleNormal="100" zoomScaleSheetLayoutView="100" workbookViewId="0">
      <selection activeCell="A61" sqref="A61:K6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7" width="13.28515625" customWidth="1"/>
    <col min="8" max="8" width="15.85546875" customWidth="1"/>
    <col min="9" max="9" width="13.28515625" customWidth="1"/>
    <col min="10" max="10" width="12.28515625" customWidth="1"/>
    <col min="11" max="11" width="11.5703125" customWidth="1"/>
    <col min="12" max="12" width="5.42578125" customWidth="1"/>
  </cols>
  <sheetData>
    <row r="1" spans="1:12" ht="17.100000000000001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1"/>
      <c r="K1" s="1"/>
      <c r="L1" s="1"/>
    </row>
    <row r="2" spans="1:12" ht="17.100000000000001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1"/>
      <c r="K2" s="1"/>
      <c r="L2" s="1"/>
    </row>
    <row r="3" spans="1:12" ht="1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1"/>
      <c r="K3" s="1"/>
      <c r="L3" s="1"/>
    </row>
    <row r="4" spans="1:12" ht="5.2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2" t="s">
        <v>4</v>
      </c>
      <c r="B5" s="33"/>
      <c r="C5" s="34" t="s">
        <v>5</v>
      </c>
      <c r="D5" s="35"/>
      <c r="E5" s="35"/>
      <c r="F5" s="3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2" t="s">
        <v>8</v>
      </c>
      <c r="B6" s="43"/>
      <c r="C6" s="44" t="s">
        <v>9</v>
      </c>
      <c r="D6" s="45"/>
      <c r="E6" s="45"/>
      <c r="F6" s="4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6" t="s">
        <v>12</v>
      </c>
      <c r="B7" s="47"/>
      <c r="C7" s="48" t="s">
        <v>9</v>
      </c>
      <c r="D7" s="49"/>
      <c r="E7" s="49"/>
      <c r="F7" s="49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50" t="s">
        <v>16</v>
      </c>
      <c r="B9" s="50" t="s">
        <v>17</v>
      </c>
      <c r="C9" s="50" t="s">
        <v>18</v>
      </c>
      <c r="D9" s="50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77.25" customHeight="1" x14ac:dyDescent="0.25">
      <c r="A10" s="51"/>
      <c r="B10" s="51"/>
      <c r="C10" s="51"/>
      <c r="D10" s="51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36" t="s">
        <v>32</v>
      </c>
      <c r="K10" s="36" t="s">
        <v>33</v>
      </c>
      <c r="L10" s="1"/>
    </row>
    <row r="11" spans="1:12" ht="15" customHeight="1" x14ac:dyDescent="0.25">
      <c r="A11" s="51"/>
      <c r="B11" s="51"/>
      <c r="C11" s="51"/>
      <c r="D11" s="51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7"/>
      <c r="K11" s="37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498682062</v>
      </c>
      <c r="F12" s="12">
        <v>502730621</v>
      </c>
      <c r="G12" s="12">
        <v>337912343</v>
      </c>
      <c r="H12" s="12">
        <v>519626710</v>
      </c>
      <c r="I12" s="12">
        <v>542257886</v>
      </c>
      <c r="J12" s="12">
        <f>I12-H12</f>
        <v>22631176</v>
      </c>
      <c r="K12" s="13">
        <f>(J12/H12)</f>
        <v>4.355275732458018E-2</v>
      </c>
      <c r="L12" s="1"/>
    </row>
    <row r="13" spans="1:12" ht="15" customHeight="1" x14ac:dyDescent="0.25">
      <c r="A13" s="14" t="s">
        <v>7</v>
      </c>
      <c r="B13" s="14" t="s">
        <v>36</v>
      </c>
      <c r="C13" s="14" t="s">
        <v>36</v>
      </c>
      <c r="D13" s="15" t="s">
        <v>38</v>
      </c>
      <c r="E13" s="16">
        <v>152690</v>
      </c>
      <c r="F13" s="16">
        <v>152690</v>
      </c>
      <c r="G13" s="16">
        <v>1607721</v>
      </c>
      <c r="H13" s="16">
        <v>159103</v>
      </c>
      <c r="I13" s="16">
        <v>159103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39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1571721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1571721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36</v>
      </c>
      <c r="B16" s="14" t="s">
        <v>43</v>
      </c>
      <c r="C16" s="14" t="s">
        <v>36</v>
      </c>
      <c r="D16" s="15" t="s">
        <v>44</v>
      </c>
      <c r="E16" s="16">
        <v>152680</v>
      </c>
      <c r="F16" s="16">
        <v>152680</v>
      </c>
      <c r="G16" s="16">
        <v>36000</v>
      </c>
      <c r="H16" s="16">
        <v>159093</v>
      </c>
      <c r="I16" s="16">
        <v>159093</v>
      </c>
      <c r="J16" s="17"/>
      <c r="K16" s="18" t="s">
        <v>36</v>
      </c>
      <c r="L16" s="1"/>
    </row>
    <row r="17" spans="1:14" ht="15" customHeight="1" x14ac:dyDescent="0.25">
      <c r="A17" s="14" t="s">
        <v>36</v>
      </c>
      <c r="B17" s="14" t="s">
        <v>36</v>
      </c>
      <c r="C17" s="14" t="s">
        <v>45</v>
      </c>
      <c r="D17" s="15" t="s">
        <v>46</v>
      </c>
      <c r="E17" s="16">
        <v>152680</v>
      </c>
      <c r="F17" s="16">
        <v>152680</v>
      </c>
      <c r="G17" s="16">
        <v>36000</v>
      </c>
      <c r="H17" s="16">
        <v>159093</v>
      </c>
      <c r="I17" s="16">
        <v>159093</v>
      </c>
      <c r="J17" s="17"/>
      <c r="K17" s="18" t="s">
        <v>36</v>
      </c>
      <c r="L17" s="1"/>
    </row>
    <row r="18" spans="1:14" ht="15" customHeight="1" x14ac:dyDescent="0.25">
      <c r="A18" s="14" t="s">
        <v>47</v>
      </c>
      <c r="B18" s="14" t="s">
        <v>36</v>
      </c>
      <c r="C18" s="14" t="s">
        <v>36</v>
      </c>
      <c r="D18" s="15" t="s">
        <v>48</v>
      </c>
      <c r="E18" s="16">
        <v>112696</v>
      </c>
      <c r="F18" s="16">
        <v>112696</v>
      </c>
      <c r="G18" s="16">
        <v>78170</v>
      </c>
      <c r="H18" s="16">
        <v>117429</v>
      </c>
      <c r="I18" s="16">
        <v>117429</v>
      </c>
      <c r="J18" s="17"/>
      <c r="K18" s="18" t="s">
        <v>36</v>
      </c>
      <c r="L18" s="1"/>
    </row>
    <row r="19" spans="1:14" ht="15" customHeight="1" x14ac:dyDescent="0.25">
      <c r="A19" s="14" t="s">
        <v>36</v>
      </c>
      <c r="B19" s="14" t="s">
        <v>14</v>
      </c>
      <c r="C19" s="14" t="s">
        <v>36</v>
      </c>
      <c r="D19" s="15" t="s">
        <v>49</v>
      </c>
      <c r="E19" s="16">
        <v>112696</v>
      </c>
      <c r="F19" s="16">
        <v>112696</v>
      </c>
      <c r="G19" s="16">
        <v>78170</v>
      </c>
      <c r="H19" s="16">
        <v>117429</v>
      </c>
      <c r="I19" s="16">
        <v>117429</v>
      </c>
      <c r="J19" s="17"/>
      <c r="K19" s="18" t="s">
        <v>36</v>
      </c>
      <c r="L19" s="1"/>
    </row>
    <row r="20" spans="1:14" ht="15" customHeight="1" x14ac:dyDescent="0.25">
      <c r="A20" s="14" t="s">
        <v>50</v>
      </c>
      <c r="B20" s="14" t="s">
        <v>36</v>
      </c>
      <c r="C20" s="14" t="s">
        <v>36</v>
      </c>
      <c r="D20" s="15" t="s">
        <v>51</v>
      </c>
      <c r="E20" s="16">
        <v>86146</v>
      </c>
      <c r="F20" s="16">
        <v>86146</v>
      </c>
      <c r="G20" s="16">
        <v>67104</v>
      </c>
      <c r="H20" s="16">
        <v>89764</v>
      </c>
      <c r="I20" s="16">
        <v>89764</v>
      </c>
      <c r="J20" s="17"/>
      <c r="K20" s="18" t="s">
        <v>36</v>
      </c>
      <c r="L20" s="1"/>
    </row>
    <row r="21" spans="1:14" ht="15" customHeight="1" x14ac:dyDescent="0.25">
      <c r="A21" s="14" t="s">
        <v>36</v>
      </c>
      <c r="B21" s="14" t="s">
        <v>39</v>
      </c>
      <c r="C21" s="14" t="s">
        <v>36</v>
      </c>
      <c r="D21" s="15" t="s">
        <v>52</v>
      </c>
      <c r="E21" s="16">
        <v>86146</v>
      </c>
      <c r="F21" s="16">
        <v>86146</v>
      </c>
      <c r="G21" s="16">
        <v>67104</v>
      </c>
      <c r="H21" s="16">
        <v>89764</v>
      </c>
      <c r="I21" s="16">
        <v>89764</v>
      </c>
      <c r="J21" s="17"/>
      <c r="K21" s="18" t="s">
        <v>36</v>
      </c>
      <c r="L21" s="1"/>
    </row>
    <row r="22" spans="1:14" ht="15" customHeight="1" x14ac:dyDescent="0.25">
      <c r="A22" s="14" t="s">
        <v>53</v>
      </c>
      <c r="B22" s="14" t="s">
        <v>36</v>
      </c>
      <c r="C22" s="14" t="s">
        <v>36</v>
      </c>
      <c r="D22" s="15" t="s">
        <v>54</v>
      </c>
      <c r="E22" s="16">
        <v>436461</v>
      </c>
      <c r="F22" s="16">
        <v>436461</v>
      </c>
      <c r="G22" s="16">
        <v>906383</v>
      </c>
      <c r="H22" s="16">
        <v>454792</v>
      </c>
      <c r="I22" s="16">
        <v>291249</v>
      </c>
      <c r="J22" s="16">
        <f>I22-H22</f>
        <v>-163543</v>
      </c>
      <c r="K22" s="18">
        <f>(J22/H22)</f>
        <v>-0.35959955320234305</v>
      </c>
      <c r="L22" s="1"/>
    </row>
    <row r="23" spans="1:14" ht="15" customHeight="1" x14ac:dyDescent="0.25">
      <c r="A23" s="14" t="s">
        <v>36</v>
      </c>
      <c r="B23" s="14" t="s">
        <v>14</v>
      </c>
      <c r="C23" s="14" t="s">
        <v>36</v>
      </c>
      <c r="D23" s="15" t="s">
        <v>55</v>
      </c>
      <c r="E23" s="16">
        <v>10</v>
      </c>
      <c r="F23" s="16">
        <v>10</v>
      </c>
      <c r="G23" s="16">
        <v>291743</v>
      </c>
      <c r="H23" s="16">
        <v>10</v>
      </c>
      <c r="I23" s="16">
        <v>10</v>
      </c>
      <c r="J23" s="17"/>
      <c r="K23" s="18" t="s">
        <v>36</v>
      </c>
      <c r="L23" s="1"/>
    </row>
    <row r="24" spans="1:14" ht="15" customHeight="1" x14ac:dyDescent="0.25">
      <c r="A24" s="14" t="s">
        <v>36</v>
      </c>
      <c r="B24" s="14" t="s">
        <v>39</v>
      </c>
      <c r="C24" s="14" t="s">
        <v>36</v>
      </c>
      <c r="D24" s="15" t="s">
        <v>56</v>
      </c>
      <c r="E24" s="16">
        <v>0</v>
      </c>
      <c r="F24" s="16">
        <v>0</v>
      </c>
      <c r="G24" s="16">
        <v>20871</v>
      </c>
      <c r="H24" s="16">
        <v>0</v>
      </c>
      <c r="I24" s="16">
        <v>0</v>
      </c>
      <c r="J24" s="17"/>
      <c r="K24" s="18" t="s">
        <v>36</v>
      </c>
      <c r="L24" s="1"/>
      <c r="N24" t="s">
        <v>109</v>
      </c>
    </row>
    <row r="25" spans="1:14" ht="15" customHeight="1" x14ac:dyDescent="0.25">
      <c r="A25" s="14" t="s">
        <v>36</v>
      </c>
      <c r="B25" s="14" t="s">
        <v>57</v>
      </c>
      <c r="C25" s="14" t="s">
        <v>36</v>
      </c>
      <c r="D25" s="15" t="s">
        <v>58</v>
      </c>
      <c r="E25" s="16">
        <v>436451</v>
      </c>
      <c r="F25" s="16">
        <v>436451</v>
      </c>
      <c r="G25" s="16">
        <v>593769</v>
      </c>
      <c r="H25" s="16">
        <v>454782</v>
      </c>
      <c r="I25" s="16">
        <v>291239</v>
      </c>
      <c r="J25" s="16">
        <f>I25-H25</f>
        <v>-163543</v>
      </c>
      <c r="K25" s="18">
        <f>(J25/H25)</f>
        <v>-0.35960746027767149</v>
      </c>
      <c r="L25" s="1"/>
    </row>
    <row r="26" spans="1:14" ht="15" customHeight="1" x14ac:dyDescent="0.25">
      <c r="A26" s="14" t="s">
        <v>59</v>
      </c>
      <c r="B26" s="14" t="s">
        <v>36</v>
      </c>
      <c r="C26" s="14" t="s">
        <v>36</v>
      </c>
      <c r="D26" s="15" t="s">
        <v>60</v>
      </c>
      <c r="E26" s="16">
        <v>491434375</v>
      </c>
      <c r="F26" s="16">
        <v>496143545</v>
      </c>
      <c r="G26" s="16">
        <v>333022895</v>
      </c>
      <c r="H26" s="16">
        <v>512074621</v>
      </c>
      <c r="I26" s="16">
        <v>535052120</v>
      </c>
      <c r="J26" s="16">
        <f>I26-H26</f>
        <v>22977499</v>
      </c>
      <c r="K26" s="18">
        <f>(J26/H26)</f>
        <v>4.4871387992493385E-2</v>
      </c>
      <c r="L26" s="1"/>
    </row>
    <row r="27" spans="1:14" ht="15" customHeight="1" x14ac:dyDescent="0.25">
      <c r="A27" s="14" t="s">
        <v>36</v>
      </c>
      <c r="B27" s="14" t="s">
        <v>14</v>
      </c>
      <c r="C27" s="14" t="s">
        <v>36</v>
      </c>
      <c r="D27" s="15" t="s">
        <v>61</v>
      </c>
      <c r="E27" s="16">
        <v>491434375</v>
      </c>
      <c r="F27" s="16">
        <v>496143545</v>
      </c>
      <c r="G27" s="16">
        <v>333022895</v>
      </c>
      <c r="H27" s="16">
        <v>512074621</v>
      </c>
      <c r="I27" s="16">
        <v>535052120</v>
      </c>
      <c r="J27" s="16">
        <f>I27-H27</f>
        <v>22977499</v>
      </c>
      <c r="K27" s="18">
        <f>(J27/H27)</f>
        <v>4.4871387992493385E-2</v>
      </c>
      <c r="L27" s="1"/>
    </row>
    <row r="28" spans="1:14" ht="15" customHeight="1" x14ac:dyDescent="0.25">
      <c r="A28" s="14" t="s">
        <v>62</v>
      </c>
      <c r="B28" s="14" t="s">
        <v>36</v>
      </c>
      <c r="C28" s="14" t="s">
        <v>36</v>
      </c>
      <c r="D28" s="15" t="s">
        <v>63</v>
      </c>
      <c r="E28" s="16">
        <v>1272264</v>
      </c>
      <c r="F28" s="16">
        <v>1272264</v>
      </c>
      <c r="G28" s="16">
        <v>671659</v>
      </c>
      <c r="H28" s="16">
        <v>1325699</v>
      </c>
      <c r="I28" s="16">
        <v>1278041</v>
      </c>
      <c r="J28" s="16">
        <f>I28-H28</f>
        <v>-47658</v>
      </c>
      <c r="K28" s="18">
        <f>(J28/H28)</f>
        <v>-3.5949336915845904E-2</v>
      </c>
      <c r="L28" s="1"/>
    </row>
    <row r="29" spans="1:14" ht="15" customHeight="1" x14ac:dyDescent="0.25">
      <c r="A29" s="14" t="s">
        <v>36</v>
      </c>
      <c r="B29" s="14" t="s">
        <v>43</v>
      </c>
      <c r="C29" s="14" t="s">
        <v>36</v>
      </c>
      <c r="D29" s="15" t="s">
        <v>64</v>
      </c>
      <c r="E29" s="16">
        <v>1270737</v>
      </c>
      <c r="F29" s="16">
        <v>1270737</v>
      </c>
      <c r="G29" s="16">
        <v>671659</v>
      </c>
      <c r="H29" s="16">
        <v>1324108</v>
      </c>
      <c r="I29" s="16">
        <v>1276450</v>
      </c>
      <c r="J29" s="16">
        <f>I29-H29</f>
        <v>-47658</v>
      </c>
      <c r="K29" s="18">
        <f>(J29/H29)</f>
        <v>-3.5992532331199568E-2</v>
      </c>
      <c r="L29" s="1"/>
    </row>
    <row r="30" spans="1:14" ht="15" customHeight="1" x14ac:dyDescent="0.25">
      <c r="A30" s="14" t="s">
        <v>36</v>
      </c>
      <c r="B30" s="14" t="s">
        <v>65</v>
      </c>
      <c r="C30" s="14" t="s">
        <v>36</v>
      </c>
      <c r="D30" s="15" t="s">
        <v>66</v>
      </c>
      <c r="E30" s="16">
        <v>1527</v>
      </c>
      <c r="F30" s="16">
        <v>1527</v>
      </c>
      <c r="G30" s="16">
        <v>0</v>
      </c>
      <c r="H30" s="16">
        <v>1591</v>
      </c>
      <c r="I30" s="16">
        <v>1591</v>
      </c>
      <c r="J30" s="17"/>
      <c r="K30" s="18" t="s">
        <v>36</v>
      </c>
      <c r="L30" s="1"/>
    </row>
    <row r="31" spans="1:14" ht="15" customHeight="1" x14ac:dyDescent="0.25">
      <c r="A31" s="14" t="s">
        <v>67</v>
      </c>
      <c r="B31" s="14" t="s">
        <v>36</v>
      </c>
      <c r="C31" s="14" t="s">
        <v>36</v>
      </c>
      <c r="D31" s="15" t="s">
        <v>68</v>
      </c>
      <c r="E31" s="16">
        <v>0</v>
      </c>
      <c r="F31" s="16">
        <v>1558411</v>
      </c>
      <c r="G31" s="16">
        <v>1558411</v>
      </c>
      <c r="H31" s="16">
        <v>0</v>
      </c>
      <c r="I31" s="16">
        <v>10</v>
      </c>
      <c r="J31" s="16">
        <f>I31-H31</f>
        <v>10</v>
      </c>
      <c r="K31" s="18" t="s">
        <v>36</v>
      </c>
      <c r="L31" s="1"/>
    </row>
    <row r="32" spans="1:14" ht="15" customHeight="1" x14ac:dyDescent="0.25">
      <c r="A32" s="14"/>
      <c r="B32" s="14"/>
      <c r="C32" s="14"/>
      <c r="D32" s="15"/>
      <c r="E32" s="16"/>
      <c r="F32" s="16"/>
      <c r="G32" s="16"/>
      <c r="H32" s="16"/>
      <c r="I32" s="16"/>
      <c r="J32" s="16"/>
      <c r="K32" s="18"/>
      <c r="L32" s="1"/>
    </row>
    <row r="33" spans="1:12" ht="15" customHeight="1" x14ac:dyDescent="0.25">
      <c r="A33" s="14" t="s">
        <v>69</v>
      </c>
      <c r="B33" s="14" t="s">
        <v>36</v>
      </c>
      <c r="C33" s="14" t="s">
        <v>36</v>
      </c>
      <c r="D33" s="15" t="s">
        <v>70</v>
      </c>
      <c r="E33" s="16">
        <v>5187420</v>
      </c>
      <c r="F33" s="16">
        <v>2344177</v>
      </c>
      <c r="G33" s="16">
        <v>0</v>
      </c>
      <c r="H33" s="16">
        <v>5405292</v>
      </c>
      <c r="I33" s="16">
        <v>5270160</v>
      </c>
      <c r="J33" s="16">
        <f>I33-H33</f>
        <v>-135132</v>
      </c>
      <c r="K33" s="18">
        <f>(J33/H33)</f>
        <v>-2.4999944498835587E-2</v>
      </c>
      <c r="L33" s="1"/>
    </row>
    <row r="34" spans="1:12" ht="15" customHeight="1" x14ac:dyDescent="0.25">
      <c r="A34" s="14" t="s">
        <v>36</v>
      </c>
      <c r="B34" s="14" t="s">
        <v>39</v>
      </c>
      <c r="C34" s="14" t="s">
        <v>36</v>
      </c>
      <c r="D34" s="15" t="s">
        <v>40</v>
      </c>
      <c r="E34" s="16">
        <v>5187420</v>
      </c>
      <c r="F34" s="16">
        <v>2344177</v>
      </c>
      <c r="G34" s="16">
        <v>0</v>
      </c>
      <c r="H34" s="16">
        <v>5405292</v>
      </c>
      <c r="I34" s="16">
        <v>5270160</v>
      </c>
      <c r="J34" s="16">
        <f>I34-H34</f>
        <v>-135132</v>
      </c>
      <c r="K34" s="18">
        <f>(J34/H34)</f>
        <v>-2.4999944498835587E-2</v>
      </c>
      <c r="L34" s="1"/>
    </row>
    <row r="35" spans="1:12" ht="27" customHeight="1" x14ac:dyDescent="0.25">
      <c r="A35" s="53" t="s">
        <v>36</v>
      </c>
      <c r="B35" s="53" t="s">
        <v>36</v>
      </c>
      <c r="C35" s="53" t="s">
        <v>71</v>
      </c>
      <c r="D35" s="54" t="s">
        <v>72</v>
      </c>
      <c r="E35" s="55">
        <v>5187420</v>
      </c>
      <c r="F35" s="55">
        <v>2344177</v>
      </c>
      <c r="G35" s="55">
        <v>0</v>
      </c>
      <c r="H35" s="55">
        <v>5405292</v>
      </c>
      <c r="I35" s="55">
        <v>5270160</v>
      </c>
      <c r="J35" s="55">
        <f>I35-H35</f>
        <v>-135132</v>
      </c>
      <c r="K35" s="56">
        <f>(J35/H35)</f>
        <v>-2.4999944498835587E-2</v>
      </c>
      <c r="L35" s="1"/>
    </row>
    <row r="36" spans="1:12" ht="15" customHeight="1" x14ac:dyDescent="0.25">
      <c r="A36" s="57" t="s">
        <v>73</v>
      </c>
      <c r="B36" s="57" t="s">
        <v>36</v>
      </c>
      <c r="C36" s="57" t="s">
        <v>36</v>
      </c>
      <c r="D36" s="58" t="s">
        <v>74</v>
      </c>
      <c r="E36" s="59">
        <v>10</v>
      </c>
      <c r="F36" s="59">
        <v>624231</v>
      </c>
      <c r="G36" s="59">
        <v>0</v>
      </c>
      <c r="H36" s="59">
        <v>10</v>
      </c>
      <c r="I36" s="59">
        <v>10</v>
      </c>
      <c r="J36" s="60"/>
      <c r="K36" s="61" t="s">
        <v>36</v>
      </c>
      <c r="L36" s="1"/>
    </row>
    <row r="37" spans="1:12" ht="15" customHeight="1" x14ac:dyDescent="0.25">
      <c r="A37" s="10" t="s">
        <v>36</v>
      </c>
      <c r="B37" s="10" t="s">
        <v>36</v>
      </c>
      <c r="C37" s="10" t="s">
        <v>36</v>
      </c>
      <c r="D37" s="11" t="s">
        <v>75</v>
      </c>
      <c r="E37" s="12">
        <v>498682062</v>
      </c>
      <c r="F37" s="12">
        <v>502730621</v>
      </c>
      <c r="G37" s="12">
        <v>336845929</v>
      </c>
      <c r="H37" s="12">
        <v>519626710</v>
      </c>
      <c r="I37" s="12">
        <v>542257886</v>
      </c>
      <c r="J37" s="12">
        <f>I37-H37</f>
        <v>22631176</v>
      </c>
      <c r="K37" s="13">
        <f>(J37/H37)</f>
        <v>4.355275732458018E-2</v>
      </c>
      <c r="L37" s="1"/>
    </row>
    <row r="38" spans="1:12" ht="15" customHeight="1" x14ac:dyDescent="0.25">
      <c r="A38" s="14" t="s">
        <v>76</v>
      </c>
      <c r="B38" s="14" t="s">
        <v>36</v>
      </c>
      <c r="C38" s="14" t="s">
        <v>36</v>
      </c>
      <c r="D38" s="15" t="s">
        <v>77</v>
      </c>
      <c r="E38" s="16">
        <v>418856411</v>
      </c>
      <c r="F38" s="16">
        <v>415669576</v>
      </c>
      <c r="G38" s="16">
        <v>279285202</v>
      </c>
      <c r="H38" s="16">
        <v>436448381</v>
      </c>
      <c r="I38" s="16">
        <v>448492231</v>
      </c>
      <c r="J38" s="16">
        <f>I38-H38</f>
        <v>12043850</v>
      </c>
      <c r="K38" s="18">
        <f>(J38/H38)</f>
        <v>2.7595130430785125E-2</v>
      </c>
      <c r="L38" s="1"/>
    </row>
    <row r="39" spans="1:12" ht="15" customHeight="1" x14ac:dyDescent="0.25">
      <c r="A39" s="14" t="s">
        <v>78</v>
      </c>
      <c r="B39" s="14" t="s">
        <v>36</v>
      </c>
      <c r="C39" s="14" t="s">
        <v>36</v>
      </c>
      <c r="D39" s="15" t="s">
        <v>79</v>
      </c>
      <c r="E39" s="16">
        <v>50583177</v>
      </c>
      <c r="F39" s="16">
        <v>50500923</v>
      </c>
      <c r="G39" s="16">
        <v>36237363</v>
      </c>
      <c r="H39" s="16">
        <v>52707671</v>
      </c>
      <c r="I39" s="16">
        <v>56986849</v>
      </c>
      <c r="J39" s="16">
        <f>I39-H39</f>
        <v>4279178</v>
      </c>
      <c r="K39" s="18">
        <f>(J39/H39)</f>
        <v>8.1187005967309767E-2</v>
      </c>
      <c r="L39" s="1"/>
    </row>
    <row r="40" spans="1:12" ht="15" customHeight="1" x14ac:dyDescent="0.25">
      <c r="A40" s="14" t="s">
        <v>80</v>
      </c>
      <c r="B40" s="14" t="s">
        <v>36</v>
      </c>
      <c r="C40" s="14" t="s">
        <v>36</v>
      </c>
      <c r="D40" s="15" t="s">
        <v>81</v>
      </c>
      <c r="E40" s="16">
        <v>518852</v>
      </c>
      <c r="F40" s="16">
        <v>518852</v>
      </c>
      <c r="G40" s="16">
        <v>448866</v>
      </c>
      <c r="H40" s="16">
        <v>540644</v>
      </c>
      <c r="I40" s="16">
        <v>574736</v>
      </c>
      <c r="J40" s="16">
        <f>I40-H40</f>
        <v>34092</v>
      </c>
      <c r="K40" s="18">
        <f>(J40/H40)</f>
        <v>6.3058130673789042E-2</v>
      </c>
      <c r="L40" s="1"/>
    </row>
    <row r="41" spans="1:12" ht="15" customHeight="1" x14ac:dyDescent="0.25">
      <c r="A41" s="14" t="s">
        <v>36</v>
      </c>
      <c r="B41" s="14" t="s">
        <v>14</v>
      </c>
      <c r="C41" s="14" t="s">
        <v>36</v>
      </c>
      <c r="D41" s="15" t="s">
        <v>82</v>
      </c>
      <c r="E41" s="16">
        <v>518852</v>
      </c>
      <c r="F41" s="16">
        <v>518852</v>
      </c>
      <c r="G41" s="16">
        <v>448866</v>
      </c>
      <c r="H41" s="16">
        <v>540644</v>
      </c>
      <c r="I41" s="16">
        <v>574736</v>
      </c>
      <c r="J41" s="16">
        <f>I41-H41</f>
        <v>34092</v>
      </c>
      <c r="K41" s="18">
        <f>(J41/H41)</f>
        <v>6.3058130673789042E-2</v>
      </c>
      <c r="L41" s="1"/>
    </row>
    <row r="42" spans="1:12" ht="15" customHeight="1" x14ac:dyDescent="0.25">
      <c r="A42" s="14" t="s">
        <v>83</v>
      </c>
      <c r="B42" s="14" t="s">
        <v>36</v>
      </c>
      <c r="C42" s="14" t="s">
        <v>36</v>
      </c>
      <c r="D42" s="15" t="s">
        <v>38</v>
      </c>
      <c r="E42" s="16">
        <v>2134376</v>
      </c>
      <c r="F42" s="16">
        <v>2588601</v>
      </c>
      <c r="G42" s="16">
        <v>928455</v>
      </c>
      <c r="H42" s="16">
        <v>2224020</v>
      </c>
      <c r="I42" s="16">
        <v>2224020</v>
      </c>
      <c r="J42" s="17"/>
      <c r="K42" s="18" t="s">
        <v>36</v>
      </c>
      <c r="L42" s="1"/>
    </row>
    <row r="43" spans="1:12" ht="15" customHeight="1" x14ac:dyDescent="0.25">
      <c r="A43" s="14" t="s">
        <v>36</v>
      </c>
      <c r="B43" s="14" t="s">
        <v>43</v>
      </c>
      <c r="C43" s="14" t="s">
        <v>36</v>
      </c>
      <c r="D43" s="15" t="s">
        <v>84</v>
      </c>
      <c r="E43" s="16">
        <v>2134376</v>
      </c>
      <c r="F43" s="16">
        <v>2134376</v>
      </c>
      <c r="G43" s="16">
        <v>474231</v>
      </c>
      <c r="H43" s="16">
        <v>2224020</v>
      </c>
      <c r="I43" s="16">
        <v>0</v>
      </c>
      <c r="J43" s="16">
        <f>I43-H43</f>
        <v>-2224020</v>
      </c>
      <c r="K43" s="18">
        <f>(J43/H43)</f>
        <v>-1</v>
      </c>
      <c r="L43" s="1"/>
    </row>
    <row r="44" spans="1:12" ht="15" customHeight="1" x14ac:dyDescent="0.25">
      <c r="A44" s="14" t="s">
        <v>36</v>
      </c>
      <c r="B44" s="14" t="s">
        <v>36</v>
      </c>
      <c r="C44" s="14" t="s">
        <v>85</v>
      </c>
      <c r="D44" s="15" t="s">
        <v>86</v>
      </c>
      <c r="E44" s="16">
        <v>2134376</v>
      </c>
      <c r="F44" s="16">
        <v>2134376</v>
      </c>
      <c r="G44" s="16">
        <v>474231</v>
      </c>
      <c r="H44" s="16">
        <v>2224020</v>
      </c>
      <c r="I44" s="16">
        <v>0</v>
      </c>
      <c r="J44" s="16">
        <f>I44-H44</f>
        <v>-2224020</v>
      </c>
      <c r="K44" s="18">
        <f>(J44/H44)</f>
        <v>-1</v>
      </c>
      <c r="L44" s="1"/>
    </row>
    <row r="45" spans="1:12" ht="15" customHeight="1" x14ac:dyDescent="0.25">
      <c r="A45" s="14" t="s">
        <v>36</v>
      </c>
      <c r="B45" s="14" t="s">
        <v>50</v>
      </c>
      <c r="C45" s="14" t="s">
        <v>36</v>
      </c>
      <c r="D45" s="15" t="s">
        <v>87</v>
      </c>
      <c r="E45" s="16">
        <v>0</v>
      </c>
      <c r="F45" s="16">
        <v>454225</v>
      </c>
      <c r="G45" s="16">
        <v>454224</v>
      </c>
      <c r="H45" s="16">
        <v>0</v>
      </c>
      <c r="I45" s="16">
        <v>0</v>
      </c>
      <c r="J45" s="17"/>
      <c r="K45" s="18" t="s">
        <v>36</v>
      </c>
      <c r="L45" s="1"/>
    </row>
    <row r="46" spans="1:12" ht="27" customHeight="1" x14ac:dyDescent="0.25">
      <c r="A46" s="14" t="s">
        <v>36</v>
      </c>
      <c r="B46" s="14" t="s">
        <v>36</v>
      </c>
      <c r="C46" s="14" t="s">
        <v>88</v>
      </c>
      <c r="D46" s="15" t="s">
        <v>89</v>
      </c>
      <c r="E46" s="16">
        <v>0</v>
      </c>
      <c r="F46" s="16">
        <v>454225</v>
      </c>
      <c r="G46" s="16">
        <v>454224</v>
      </c>
      <c r="H46" s="16">
        <v>0</v>
      </c>
      <c r="I46" s="16">
        <v>0</v>
      </c>
      <c r="J46" s="17"/>
      <c r="K46" s="18" t="s">
        <v>36</v>
      </c>
      <c r="L46" s="1"/>
    </row>
    <row r="47" spans="1:12" ht="15" customHeight="1" x14ac:dyDescent="0.25">
      <c r="A47" s="14" t="s">
        <v>36</v>
      </c>
      <c r="B47" s="14" t="s">
        <v>59</v>
      </c>
      <c r="C47" s="14" t="s">
        <v>36</v>
      </c>
      <c r="D47" s="15" t="s">
        <v>90</v>
      </c>
      <c r="E47" s="16">
        <v>0</v>
      </c>
      <c r="F47" s="16">
        <v>0</v>
      </c>
      <c r="G47" s="16">
        <v>0</v>
      </c>
      <c r="H47" s="16">
        <v>0</v>
      </c>
      <c r="I47" s="16">
        <v>2224020</v>
      </c>
      <c r="J47" s="16">
        <f>I47-H47</f>
        <v>2224020</v>
      </c>
      <c r="K47" s="18" t="s">
        <v>36</v>
      </c>
      <c r="L47" s="1"/>
    </row>
    <row r="48" spans="1:12" ht="15" customHeight="1" x14ac:dyDescent="0.25">
      <c r="A48" s="14"/>
      <c r="B48" s="14"/>
      <c r="C48" s="22" t="s">
        <v>111</v>
      </c>
      <c r="D48" s="15" t="s">
        <v>110</v>
      </c>
      <c r="E48" s="16">
        <v>0</v>
      </c>
      <c r="F48" s="16">
        <v>0</v>
      </c>
      <c r="G48" s="16">
        <v>0</v>
      </c>
      <c r="H48" s="16">
        <v>0</v>
      </c>
      <c r="I48" s="16">
        <v>2224020</v>
      </c>
      <c r="J48" s="16">
        <f>I48-H48</f>
        <v>2224020</v>
      </c>
      <c r="K48" s="18"/>
      <c r="L48" s="1"/>
    </row>
    <row r="49" spans="1:12" ht="15" customHeight="1" x14ac:dyDescent="0.25">
      <c r="A49" s="14" t="s">
        <v>91</v>
      </c>
      <c r="B49" s="14" t="s">
        <v>36</v>
      </c>
      <c r="C49" s="14" t="s">
        <v>36</v>
      </c>
      <c r="D49" s="15" t="s">
        <v>92</v>
      </c>
      <c r="E49" s="16">
        <v>20</v>
      </c>
      <c r="F49" s="16">
        <v>20</v>
      </c>
      <c r="G49" s="16">
        <v>1239423</v>
      </c>
      <c r="H49" s="16">
        <v>20</v>
      </c>
      <c r="I49" s="16">
        <v>20</v>
      </c>
      <c r="J49" s="17"/>
      <c r="K49" s="18" t="s">
        <v>36</v>
      </c>
      <c r="L49" s="1"/>
    </row>
    <row r="50" spans="1:12" ht="15" customHeight="1" x14ac:dyDescent="0.25">
      <c r="A50" s="14" t="s">
        <v>36</v>
      </c>
      <c r="B50" s="14" t="s">
        <v>57</v>
      </c>
      <c r="C50" s="14" t="s">
        <v>36</v>
      </c>
      <c r="D50" s="15" t="s">
        <v>93</v>
      </c>
      <c r="E50" s="16">
        <v>20</v>
      </c>
      <c r="F50" s="16">
        <v>20</v>
      </c>
      <c r="G50" s="16">
        <v>1239423</v>
      </c>
      <c r="H50" s="16">
        <v>20</v>
      </c>
      <c r="I50" s="16">
        <v>20</v>
      </c>
      <c r="J50" s="17"/>
      <c r="K50" s="18" t="s">
        <v>36</v>
      </c>
      <c r="L50" s="1"/>
    </row>
    <row r="51" spans="1:12" ht="15" customHeight="1" x14ac:dyDescent="0.25">
      <c r="A51" s="14" t="s">
        <v>94</v>
      </c>
      <c r="B51" s="14" t="s">
        <v>36</v>
      </c>
      <c r="C51" s="14" t="s">
        <v>36</v>
      </c>
      <c r="D51" s="15" t="s">
        <v>95</v>
      </c>
      <c r="E51" s="16">
        <v>0</v>
      </c>
      <c r="F51" s="16">
        <v>0</v>
      </c>
      <c r="G51" s="16">
        <v>22802</v>
      </c>
      <c r="H51" s="16">
        <v>0</v>
      </c>
      <c r="I51" s="16">
        <v>10</v>
      </c>
      <c r="J51" s="16">
        <f>I51-H51</f>
        <v>10</v>
      </c>
      <c r="K51" s="18" t="s">
        <v>36</v>
      </c>
      <c r="L51" s="1"/>
    </row>
    <row r="52" spans="1:12" ht="27" customHeight="1" x14ac:dyDescent="0.25">
      <c r="A52" s="14"/>
      <c r="B52" s="22" t="s">
        <v>112</v>
      </c>
      <c r="C52" s="22"/>
      <c r="D52" s="15" t="s">
        <v>113</v>
      </c>
      <c r="E52" s="16">
        <v>0</v>
      </c>
      <c r="F52" s="16">
        <v>0</v>
      </c>
      <c r="G52" s="16">
        <v>22802</v>
      </c>
      <c r="H52" s="16">
        <v>0</v>
      </c>
      <c r="I52" s="16">
        <v>10</v>
      </c>
      <c r="J52" s="16">
        <f>I52-H52</f>
        <v>10</v>
      </c>
      <c r="K52" s="18"/>
      <c r="L52" s="1"/>
    </row>
    <row r="53" spans="1:12" ht="15" customHeight="1" x14ac:dyDescent="0.25">
      <c r="A53" s="14" t="s">
        <v>96</v>
      </c>
      <c r="B53" s="14" t="s">
        <v>36</v>
      </c>
      <c r="C53" s="14" t="s">
        <v>36</v>
      </c>
      <c r="D53" s="15" t="s">
        <v>97</v>
      </c>
      <c r="E53" s="16">
        <v>7868712</v>
      </c>
      <c r="F53" s="16">
        <v>7868784</v>
      </c>
      <c r="G53" s="16">
        <v>1498992</v>
      </c>
      <c r="H53" s="16">
        <v>8199199</v>
      </c>
      <c r="I53" s="16">
        <v>10018849</v>
      </c>
      <c r="J53" s="16">
        <f>I53-H53</f>
        <v>1819650</v>
      </c>
      <c r="K53" s="18">
        <f>(J53/H53)</f>
        <v>0.22193021537835586</v>
      </c>
      <c r="L53" s="1"/>
    </row>
    <row r="54" spans="1:12" ht="15" customHeight="1" x14ac:dyDescent="0.25">
      <c r="A54" s="14" t="s">
        <v>36</v>
      </c>
      <c r="B54" s="14" t="s">
        <v>43</v>
      </c>
      <c r="C54" s="14" t="s">
        <v>36</v>
      </c>
      <c r="D54" s="15" t="s">
        <v>64</v>
      </c>
      <c r="E54" s="16">
        <v>5187420</v>
      </c>
      <c r="F54" s="16">
        <v>2344177</v>
      </c>
      <c r="G54" s="16">
        <v>0</v>
      </c>
      <c r="H54" s="16">
        <v>5405292</v>
      </c>
      <c r="I54" s="16">
        <v>5270160</v>
      </c>
      <c r="J54" s="16">
        <f>I54-H54</f>
        <v>-135132</v>
      </c>
      <c r="K54" s="18">
        <f>(J54/H54)</f>
        <v>-2.4999944498835587E-2</v>
      </c>
      <c r="L54" s="1"/>
    </row>
    <row r="55" spans="1:12" ht="15" customHeight="1" x14ac:dyDescent="0.25">
      <c r="A55" s="14" t="s">
        <v>36</v>
      </c>
      <c r="B55" s="14" t="s">
        <v>65</v>
      </c>
      <c r="C55" s="14" t="s">
        <v>36</v>
      </c>
      <c r="D55" s="15" t="s">
        <v>66</v>
      </c>
      <c r="E55" s="16">
        <v>498420</v>
      </c>
      <c r="F55" s="16">
        <v>335729</v>
      </c>
      <c r="G55" s="16">
        <v>85603</v>
      </c>
      <c r="H55" s="16">
        <v>519354</v>
      </c>
      <c r="I55" s="16">
        <v>519354</v>
      </c>
      <c r="J55" s="17"/>
      <c r="K55" s="18" t="s">
        <v>36</v>
      </c>
      <c r="L55" s="1"/>
    </row>
    <row r="56" spans="1:12" ht="15" customHeight="1" x14ac:dyDescent="0.25">
      <c r="A56" s="14" t="s">
        <v>36</v>
      </c>
      <c r="B56" s="14" t="s">
        <v>7</v>
      </c>
      <c r="C56" s="14" t="s">
        <v>36</v>
      </c>
      <c r="D56" s="15" t="s">
        <v>98</v>
      </c>
      <c r="E56" s="16">
        <v>790433</v>
      </c>
      <c r="F56" s="16">
        <v>590433</v>
      </c>
      <c r="G56" s="16">
        <v>198143</v>
      </c>
      <c r="H56" s="16">
        <v>823631</v>
      </c>
      <c r="I56" s="16">
        <v>823631</v>
      </c>
      <c r="J56" s="17"/>
      <c r="K56" s="18" t="s">
        <v>36</v>
      </c>
      <c r="L56" s="1"/>
    </row>
    <row r="57" spans="1:12" ht="15" customHeight="1" x14ac:dyDescent="0.25">
      <c r="A57" s="14" t="s">
        <v>36</v>
      </c>
      <c r="B57" s="14" t="s">
        <v>47</v>
      </c>
      <c r="C57" s="14" t="s">
        <v>36</v>
      </c>
      <c r="D57" s="15" t="s">
        <v>99</v>
      </c>
      <c r="E57" s="16">
        <v>776395</v>
      </c>
      <c r="F57" s="16">
        <v>1444990</v>
      </c>
      <c r="G57" s="16">
        <v>6159</v>
      </c>
      <c r="H57" s="16">
        <v>809004</v>
      </c>
      <c r="I57" s="16">
        <v>1354600</v>
      </c>
      <c r="J57" s="16">
        <f>I57-H57</f>
        <v>545596</v>
      </c>
      <c r="K57" s="18">
        <f>(J57/H57)</f>
        <v>0.67440457649158714</v>
      </c>
      <c r="L57" s="1"/>
    </row>
    <row r="58" spans="1:12" ht="15" customHeight="1" x14ac:dyDescent="0.25">
      <c r="A58" s="14" t="s">
        <v>36</v>
      </c>
      <c r="B58" s="14" t="s">
        <v>50</v>
      </c>
      <c r="C58" s="14" t="s">
        <v>36</v>
      </c>
      <c r="D58" s="15" t="s">
        <v>100</v>
      </c>
      <c r="E58" s="16">
        <v>616044</v>
      </c>
      <c r="F58" s="16">
        <v>3153455</v>
      </c>
      <c r="G58" s="16">
        <v>1209087</v>
      </c>
      <c r="H58" s="16">
        <v>641918</v>
      </c>
      <c r="I58" s="16">
        <v>2051104</v>
      </c>
      <c r="J58" s="16">
        <f>I58-H58</f>
        <v>1409186</v>
      </c>
      <c r="K58" s="18">
        <f>(J58/H58)</f>
        <v>2.1952741627435279</v>
      </c>
      <c r="L58" s="1"/>
    </row>
    <row r="59" spans="1:12" ht="15" customHeight="1" x14ac:dyDescent="0.25">
      <c r="A59" s="14" t="s">
        <v>101</v>
      </c>
      <c r="B59" s="14" t="s">
        <v>36</v>
      </c>
      <c r="C59" s="14" t="s">
        <v>36</v>
      </c>
      <c r="D59" s="15" t="s">
        <v>102</v>
      </c>
      <c r="E59" s="16">
        <v>18720504</v>
      </c>
      <c r="F59" s="16">
        <v>18720504</v>
      </c>
      <c r="G59" s="16">
        <v>10325534</v>
      </c>
      <c r="H59" s="16">
        <v>19506765</v>
      </c>
      <c r="I59" s="16">
        <v>23961161</v>
      </c>
      <c r="J59" s="16">
        <f>I59-H59</f>
        <v>4454396</v>
      </c>
      <c r="K59" s="18">
        <f>(J59/H59)</f>
        <v>0.22835134375177021</v>
      </c>
      <c r="L59" s="1"/>
    </row>
    <row r="60" spans="1:12" ht="15" customHeight="1" x14ac:dyDescent="0.25">
      <c r="A60" s="24" t="s">
        <v>36</v>
      </c>
      <c r="B60" s="24" t="s">
        <v>39</v>
      </c>
      <c r="C60" s="24" t="s">
        <v>36</v>
      </c>
      <c r="D60" s="25" t="s">
        <v>103</v>
      </c>
      <c r="E60" s="26">
        <v>18720504</v>
      </c>
      <c r="F60" s="26">
        <v>18720504</v>
      </c>
      <c r="G60" s="26">
        <v>10325534</v>
      </c>
      <c r="H60" s="26">
        <v>19506765</v>
      </c>
      <c r="I60" s="26">
        <v>23961161</v>
      </c>
      <c r="J60" s="26">
        <f>I60-H60</f>
        <v>4454396</v>
      </c>
      <c r="K60" s="27">
        <f>(J60/H60)</f>
        <v>0.22835134375177021</v>
      </c>
      <c r="L60" s="1"/>
    </row>
    <row r="61" spans="1:12" ht="15" customHeight="1" x14ac:dyDescent="0.25">
      <c r="A61" s="62" t="s">
        <v>104</v>
      </c>
      <c r="B61" s="62" t="s">
        <v>36</v>
      </c>
      <c r="C61" s="62" t="s">
        <v>36</v>
      </c>
      <c r="D61" s="63" t="s">
        <v>105</v>
      </c>
      <c r="E61" s="64">
        <v>10</v>
      </c>
      <c r="F61" s="64">
        <v>6863361</v>
      </c>
      <c r="G61" s="64">
        <v>6859292</v>
      </c>
      <c r="H61" s="64">
        <v>10</v>
      </c>
      <c r="I61" s="64">
        <v>10</v>
      </c>
      <c r="J61" s="65"/>
      <c r="K61" s="66" t="s">
        <v>36</v>
      </c>
      <c r="L61" s="1"/>
    </row>
    <row r="62" spans="1:12" ht="15" customHeight="1" x14ac:dyDescent="0.25">
      <c r="A62" s="24" t="s">
        <v>36</v>
      </c>
      <c r="B62" s="24" t="s">
        <v>50</v>
      </c>
      <c r="C62" s="24" t="s">
        <v>36</v>
      </c>
      <c r="D62" s="25" t="s">
        <v>106</v>
      </c>
      <c r="E62" s="26">
        <v>10</v>
      </c>
      <c r="F62" s="26">
        <v>6863361</v>
      </c>
      <c r="G62" s="26">
        <v>6859292</v>
      </c>
      <c r="H62" s="26">
        <v>10</v>
      </c>
      <c r="I62" s="26">
        <v>10</v>
      </c>
      <c r="J62" s="52"/>
      <c r="K62" s="27" t="s">
        <v>36</v>
      </c>
      <c r="L62" s="1"/>
    </row>
    <row r="63" spans="1:12" ht="15" hidden="1" customHeigh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</row>
    <row r="64" spans="1:12" ht="15" hidden="1" customHeight="1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"/>
    </row>
    <row r="65" spans="1:12" ht="9.75" customHeight="1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1"/>
    </row>
    <row r="66" spans="1:12" ht="15" customHeight="1" x14ac:dyDescent="0.25">
      <c r="A66" s="38" t="s">
        <v>107</v>
      </c>
      <c r="B66" s="39"/>
      <c r="C66" s="39"/>
      <c r="D66" s="39"/>
      <c r="E66" s="20">
        <v>498682032</v>
      </c>
      <c r="F66" s="20">
        <v>495867240</v>
      </c>
      <c r="G66" s="20">
        <v>328747214</v>
      </c>
      <c r="H66" s="20">
        <v>519626680</v>
      </c>
      <c r="I66" s="20">
        <v>542257856</v>
      </c>
      <c r="J66" s="20">
        <v>22631176</v>
      </c>
      <c r="K66" s="21">
        <v>4.3552759839044448E-2</v>
      </c>
      <c r="L66" s="1"/>
    </row>
    <row r="67" spans="1:12" ht="15" customHeight="1" x14ac:dyDescent="0.25">
      <c r="A67" s="40" t="s">
        <v>108</v>
      </c>
      <c r="B67" s="41"/>
      <c r="C67" s="41"/>
      <c r="D67" s="41"/>
      <c r="E67" s="41"/>
      <c r="F67" s="41"/>
      <c r="G67" s="41"/>
      <c r="H67" s="41"/>
      <c r="I67" s="41"/>
      <c r="J67" s="1"/>
      <c r="K67" s="1"/>
      <c r="L67" s="1"/>
    </row>
    <row r="68" spans="1:12" ht="5.0999999999999996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</sheetData>
  <mergeCells count="17">
    <mergeCell ref="J10:J11"/>
    <mergeCell ref="K10:K11"/>
    <mergeCell ref="A66:D66"/>
    <mergeCell ref="A67:I6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59055118110236227" top="0.59055118110236227" bottom="0.59055118110236227" header="0" footer="0"/>
  <pageSetup scale="84" fitToHeight="3" orientation="landscape" r:id="rId1"/>
  <rowBreaks count="1" manualBreakCount="1">
    <brk id="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2024-09-27T15:06:34Z</dcterms:modified>
</cp:coreProperties>
</file>