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27" documentId="13_ncr:1_{BAEBFE96-A4A1-433A-9D1F-F1BF4428727D}" xr6:coauthVersionLast="47" xr6:coauthVersionMax="47" xr10:uidLastSave="{24C1274E-9EA9-4273-BBF0-F2EB29D75480}"/>
  <bookViews>
    <workbookView xWindow="-120" yWindow="-120" windowWidth="29040" windowHeight="1584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analitico'!$A$1:$K$67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J58" i="1"/>
  <c r="K58" i="1" s="1"/>
  <c r="J57" i="1"/>
  <c r="K57" i="1" s="1"/>
  <c r="J56" i="1"/>
  <c r="K56" i="1" s="1"/>
  <c r="J55" i="1"/>
  <c r="J54" i="1"/>
  <c r="K54" i="1" s="1"/>
  <c r="J53" i="1"/>
  <c r="K53" i="1" s="1"/>
  <c r="K52" i="1"/>
  <c r="J52" i="1"/>
  <c r="J51" i="1"/>
  <c r="K51" i="1" s="1"/>
  <c r="J50" i="1"/>
  <c r="K50" i="1" s="1"/>
  <c r="J48" i="1"/>
  <c r="K48" i="1" s="1"/>
  <c r="J47" i="1"/>
  <c r="K47" i="1" s="1"/>
  <c r="J45" i="1"/>
  <c r="K45" i="1" s="1"/>
  <c r="J44" i="1"/>
  <c r="K44" i="1" s="1"/>
  <c r="J42" i="1"/>
  <c r="J40" i="1"/>
  <c r="K40" i="1" s="1"/>
  <c r="J39" i="1"/>
  <c r="K39" i="1" s="1"/>
  <c r="J38" i="1"/>
  <c r="K38" i="1" s="1"/>
  <c r="J37" i="1"/>
  <c r="K37" i="1" s="1"/>
  <c r="J36" i="1"/>
  <c r="K36" i="1" s="1"/>
  <c r="J31" i="1"/>
  <c r="K31" i="1" s="1"/>
  <c r="J30" i="1"/>
  <c r="K30" i="1" s="1"/>
  <c r="J29" i="1"/>
  <c r="K29" i="1" s="1"/>
  <c r="J27" i="1"/>
  <c r="K27" i="1" s="1"/>
  <c r="J26" i="1"/>
  <c r="K26" i="1" s="1"/>
  <c r="J25" i="1"/>
  <c r="K25" i="1" s="1"/>
  <c r="J22" i="1"/>
  <c r="K22" i="1" s="1"/>
  <c r="J21" i="1"/>
  <c r="K21" i="1" s="1"/>
  <c r="J12" i="1"/>
  <c r="K12" i="1" s="1"/>
</calcChain>
</file>

<file path=xl/sharedStrings.xml><?xml version="1.0" encoding="utf-8"?>
<sst xmlns="http://schemas.openxmlformats.org/spreadsheetml/2006/main" count="269" uniqueCount="112">
  <si>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</si>
  <si>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</si>
  <si>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</si>
  <si>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</si>
  <si>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</si>
  <si>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 Y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</si>
  <si>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</si>
  <si>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</si>
  <si>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</si>
  <si>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CARABINEROS DE CHILE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</si>
  <si>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</si>
  <si>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31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</si>
  <si>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</si>
  <si>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</si>
  <si>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</si>
  <si>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</si>
  <si>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</si>
  <si>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</si>
  <si>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</si>
  <si>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</si>
  <si>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</si>
  <si>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</si>
  <si>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</si>
  <si>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</si>
  <si>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</si>
  <si>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</si>
  <si>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</si>
  <si>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</si>
  <si>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</si>
  <si>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</si>
  <si>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</si>
  <si>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</si>
  <si>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</si>
  <si>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</si>
  <si>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</si>
  <si>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</si>
  <si>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</si>
  <si>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</si>
  <si>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</si>
  <si>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</si>
  <si>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</si>
  <si>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</si>
  <si>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Dirección General de Movilización Nacional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</si>
  <si>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</si>
  <si>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</si>
  <si>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</si>
  <si>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</si>
  <si>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</si>
  <si>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</si>
  <si>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</si>
  <si>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</si>
  <si>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</si>
  <si>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</si>
  <si>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</si>
  <si>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</si>
  <si>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</si>
  <si>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Por Anticipos por Cambio de Residencia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</si>
  <si>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</si>
  <si>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</si>
  <si>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131</t>
    </r>
  </si>
  <si>
    <r>
      <rPr>
        <sz val="10"/>
        <rFont val="Times New Roman"/>
      </rPr>
      <t>Plan Nacional Contra el Crimen Organizado - Subsecretaría del Interior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</si>
  <si>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</si>
  <si>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</si>
  <si>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</si>
  <si>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</si>
  <si>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</si>
  <si>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</si>
  <si>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</si>
  <si>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</si>
  <si>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</si>
  <si>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</si>
  <si>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Prestaciones de Asistencia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</si>
  <si>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</si>
  <si>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</si>
  <si>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</si>
  <si>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</si>
  <si>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004</t>
    </r>
  </si>
  <si>
    <r>
      <rPr>
        <sz val="10"/>
        <rFont val="Times New Roman"/>
      </rPr>
      <t>Premios y Otros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</si>
  <si>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</si>
  <si>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031</t>
    </r>
  </si>
  <si>
    <r>
      <rPr>
        <sz val="10"/>
        <rFont val="Times New Roman"/>
      </rPr>
      <t>Plan Modelo de Integración Carabineros-Comunidad MICC</t>
    </r>
  </si>
  <si>
    <r>
      <rPr>
        <sz val="10"/>
        <rFont val="Times New Roman"/>
      </rPr>
      <t>287</t>
    </r>
  </si>
  <si>
    <r>
      <rPr>
        <sz val="10"/>
        <rFont val="Times New Roman"/>
      </rPr>
      <t>Fondo Rotativo de Abastecimiento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</si>
  <si>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</si>
  <si>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</si>
  <si>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</si>
  <si>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</si>
  <si>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</si>
  <si>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</si>
  <si>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</si>
  <si>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</si>
  <si>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Devoluciones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</si>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</sst>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0" borderId="11" xfId="0" applyFont="1" applyFill="1" applyBorder="1" applyAlignment="1">
      <alignment horizontal="center" vertical="top" wrapText="1"/>
    </xf>
    <xf numFmtId="0" fontId="2" fillId="31" borderId="11" xfId="0" applyFont="1" applyFill="1" applyBorder="1" applyAlignment="1">
      <alignment horizontal="left" vertical="top" wrapText="1"/>
    </xf>
    <xf numFmtId="3" fontId="2" fillId="32" borderId="11" xfId="0" applyNumberFormat="1" applyFont="1" applyFill="1" applyBorder="1" applyAlignment="1">
      <alignment horizontal="right" vertical="top" wrapText="1"/>
    </xf>
    <xf numFmtId="164" fontId="2" fillId="33" borderId="1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7"/>
  <sheetViews>
    <sheetView tabSelected="1" view="pageBreakPreview" zoomScale="90" zoomScaleNormal="100" zoomScaleSheetLayoutView="90" workbookViewId="0">
      <pane ySplit="12" topLeftCell="A45" activePane="bottomLeft" state="frozen"/>
      <selection pane="bottomLeft" activeCell="D43" sqref="D4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.5703125" customWidth="1"/>
    <col min="7" max="8" width="13.28515625" customWidth="1"/>
    <col min="9" max="9" width="16.28515625" customWidth="1"/>
    <col min="10" max="10" width="15.425781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1"/>
      <c r="K1" s="1"/>
      <c r="L1" s="1"/>
    </row>
    <row r="2" spans="1:12" ht="17.100000000000001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1"/>
      <c r="K2" s="1"/>
      <c r="L2" s="1"/>
    </row>
    <row r="3" spans="1:12" ht="15" customHeight="1" x14ac:dyDescent="0.25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9" t="s">
        <v>4</v>
      </c>
      <c r="B5" s="40"/>
      <c r="C5" s="41" t="s">
        <v>5</v>
      </c>
      <c r="D5" s="42"/>
      <c r="E5" s="42"/>
      <c r="F5" s="4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9" t="s">
        <v>8</v>
      </c>
      <c r="B6" s="50"/>
      <c r="C6" s="51" t="s">
        <v>9</v>
      </c>
      <c r="D6" s="52"/>
      <c r="E6" s="52"/>
      <c r="F6" s="5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53" t="s">
        <v>12</v>
      </c>
      <c r="B7" s="54"/>
      <c r="C7" s="55" t="s">
        <v>9</v>
      </c>
      <c r="D7" s="56"/>
      <c r="E7" s="56"/>
      <c r="F7" s="56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57" t="s">
        <v>16</v>
      </c>
      <c r="B9" s="57" t="s">
        <v>17</v>
      </c>
      <c r="C9" s="57" t="s">
        <v>18</v>
      </c>
      <c r="D9" s="57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58"/>
      <c r="B10" s="58"/>
      <c r="C10" s="58"/>
      <c r="D10" s="58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43" t="s">
        <v>32</v>
      </c>
      <c r="K10" s="43" t="s">
        <v>33</v>
      </c>
      <c r="L10" s="1"/>
    </row>
    <row r="11" spans="1:12" ht="22.5" customHeight="1" x14ac:dyDescent="0.25">
      <c r="A11" s="58"/>
      <c r="B11" s="58"/>
      <c r="C11" s="58"/>
      <c r="D11" s="58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4"/>
      <c r="K11" s="44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1417441247</v>
      </c>
      <c r="F12" s="12">
        <v>1403256471</v>
      </c>
      <c r="G12" s="12">
        <v>864511453</v>
      </c>
      <c r="H12" s="12">
        <v>1476973779</v>
      </c>
      <c r="I12" s="12">
        <v>1498287295</v>
      </c>
      <c r="J12" s="12">
        <f>I12-H12</f>
        <v>21313516</v>
      </c>
      <c r="K12" s="13">
        <f>(J12/H12)</f>
        <v>1.4430531064966185E-2</v>
      </c>
      <c r="L12" s="1"/>
    </row>
    <row r="13" spans="1:12" x14ac:dyDescent="0.25">
      <c r="A13" s="14" t="s">
        <v>7</v>
      </c>
      <c r="B13" s="14" t="s">
        <v>36</v>
      </c>
      <c r="C13" s="14" t="s">
        <v>36</v>
      </c>
      <c r="D13" s="15" t="s">
        <v>38</v>
      </c>
      <c r="E13" s="16">
        <v>2273264</v>
      </c>
      <c r="F13" s="16">
        <v>2273264</v>
      </c>
      <c r="G13" s="16">
        <v>2576463</v>
      </c>
      <c r="H13" s="16">
        <v>2368741</v>
      </c>
      <c r="I13" s="16">
        <v>2368741</v>
      </c>
      <c r="J13" s="17"/>
      <c r="K13" s="18" t="s">
        <v>36</v>
      </c>
      <c r="L13" s="1"/>
    </row>
    <row r="14" spans="1:12" x14ac:dyDescent="0.25">
      <c r="A14" s="14" t="s">
        <v>36</v>
      </c>
      <c r="B14" s="14" t="s">
        <v>39</v>
      </c>
      <c r="C14" s="14" t="s">
        <v>36</v>
      </c>
      <c r="D14" s="15" t="s">
        <v>40</v>
      </c>
      <c r="E14" s="16">
        <v>2273264</v>
      </c>
      <c r="F14" s="16">
        <v>2273264</v>
      </c>
      <c r="G14" s="16">
        <v>2576463</v>
      </c>
      <c r="H14" s="16">
        <v>2368741</v>
      </c>
      <c r="I14" s="16">
        <v>2368741</v>
      </c>
      <c r="J14" s="17"/>
      <c r="K14" s="18" t="s">
        <v>36</v>
      </c>
      <c r="L14" s="1"/>
    </row>
    <row r="15" spans="1:12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2273254</v>
      </c>
      <c r="F15" s="16">
        <v>2273254</v>
      </c>
      <c r="G15" s="16">
        <v>2457256</v>
      </c>
      <c r="H15" s="16">
        <v>2368731</v>
      </c>
      <c r="I15" s="16">
        <v>2368731</v>
      </c>
      <c r="J15" s="17"/>
      <c r="K15" s="18" t="s">
        <v>36</v>
      </c>
      <c r="L15" s="1"/>
    </row>
    <row r="16" spans="1:12" x14ac:dyDescent="0.25">
      <c r="A16" s="14" t="s">
        <v>36</v>
      </c>
      <c r="B16" s="14" t="s">
        <v>36</v>
      </c>
      <c r="C16" s="14" t="s">
        <v>43</v>
      </c>
      <c r="D16" s="15" t="s">
        <v>44</v>
      </c>
      <c r="E16" s="16">
        <v>10</v>
      </c>
      <c r="F16" s="16">
        <v>10</v>
      </c>
      <c r="G16" s="16">
        <v>119207</v>
      </c>
      <c r="H16" s="16">
        <v>10</v>
      </c>
      <c r="I16" s="16">
        <v>10</v>
      </c>
      <c r="J16" s="17"/>
      <c r="K16" s="18" t="s">
        <v>36</v>
      </c>
      <c r="L16" s="1"/>
    </row>
    <row r="17" spans="1:12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2752748</v>
      </c>
      <c r="F17" s="16">
        <v>2752748</v>
      </c>
      <c r="G17" s="16">
        <v>1547543</v>
      </c>
      <c r="H17" s="16">
        <v>2868363</v>
      </c>
      <c r="I17" s="16">
        <v>2868363</v>
      </c>
      <c r="J17" s="17"/>
      <c r="K17" s="18" t="s">
        <v>36</v>
      </c>
      <c r="L17" s="1"/>
    </row>
    <row r="18" spans="1:12" x14ac:dyDescent="0.25">
      <c r="A18" s="14" t="s">
        <v>36</v>
      </c>
      <c r="B18" s="14" t="s">
        <v>39</v>
      </c>
      <c r="C18" s="14" t="s">
        <v>36</v>
      </c>
      <c r="D18" s="15" t="s">
        <v>47</v>
      </c>
      <c r="E18" s="16">
        <v>2752748</v>
      </c>
      <c r="F18" s="16">
        <v>2752748</v>
      </c>
      <c r="G18" s="16">
        <v>1547543</v>
      </c>
      <c r="H18" s="16">
        <v>2868363</v>
      </c>
      <c r="I18" s="16">
        <v>2868363</v>
      </c>
      <c r="J18" s="17"/>
      <c r="K18" s="18" t="s">
        <v>36</v>
      </c>
      <c r="L18" s="1"/>
    </row>
    <row r="19" spans="1:12" x14ac:dyDescent="0.25">
      <c r="A19" s="14" t="s">
        <v>48</v>
      </c>
      <c r="B19" s="14" t="s">
        <v>36</v>
      </c>
      <c r="C19" s="14" t="s">
        <v>36</v>
      </c>
      <c r="D19" s="15" t="s">
        <v>49</v>
      </c>
      <c r="E19" s="16">
        <v>2018240</v>
      </c>
      <c r="F19" s="16">
        <v>2018240</v>
      </c>
      <c r="G19" s="16">
        <v>1101085</v>
      </c>
      <c r="H19" s="16">
        <v>2103006</v>
      </c>
      <c r="I19" s="16">
        <v>2103006</v>
      </c>
      <c r="J19" s="17"/>
      <c r="K19" s="18" t="s">
        <v>36</v>
      </c>
      <c r="L19" s="1"/>
    </row>
    <row r="20" spans="1:12" ht="25.5" x14ac:dyDescent="0.25">
      <c r="A20" s="14" t="s">
        <v>36</v>
      </c>
      <c r="B20" s="14" t="s">
        <v>14</v>
      </c>
      <c r="C20" s="14" t="s">
        <v>36</v>
      </c>
      <c r="D20" s="15" t="s">
        <v>50</v>
      </c>
      <c r="E20" s="16">
        <v>2018240</v>
      </c>
      <c r="F20" s="16">
        <v>2018240</v>
      </c>
      <c r="G20" s="16">
        <v>1101085</v>
      </c>
      <c r="H20" s="16">
        <v>2103006</v>
      </c>
      <c r="I20" s="16">
        <v>2103006</v>
      </c>
      <c r="J20" s="17"/>
      <c r="K20" s="18" t="s">
        <v>36</v>
      </c>
      <c r="L20" s="1"/>
    </row>
    <row r="21" spans="1:12" x14ac:dyDescent="0.25">
      <c r="A21" s="14" t="s">
        <v>51</v>
      </c>
      <c r="B21" s="14" t="s">
        <v>36</v>
      </c>
      <c r="C21" s="14" t="s">
        <v>36</v>
      </c>
      <c r="D21" s="15" t="s">
        <v>52</v>
      </c>
      <c r="E21" s="16">
        <v>1375777726</v>
      </c>
      <c r="F21" s="16">
        <v>1361592950</v>
      </c>
      <c r="G21" s="16">
        <v>854100000</v>
      </c>
      <c r="H21" s="16">
        <v>1433560391</v>
      </c>
      <c r="I21" s="16">
        <v>1451581022</v>
      </c>
      <c r="J21" s="16">
        <f>I21-H21</f>
        <v>18020631</v>
      </c>
      <c r="K21" s="18">
        <f>(J21/H21)</f>
        <v>1.2570541927033474E-2</v>
      </c>
      <c r="L21" s="1"/>
    </row>
    <row r="22" spans="1:12" x14ac:dyDescent="0.25">
      <c r="A22" s="14" t="s">
        <v>36</v>
      </c>
      <c r="B22" s="14" t="s">
        <v>14</v>
      </c>
      <c r="C22" s="14" t="s">
        <v>36</v>
      </c>
      <c r="D22" s="15" t="s">
        <v>53</v>
      </c>
      <c r="E22" s="16">
        <v>1375777726</v>
      </c>
      <c r="F22" s="16">
        <v>1361592950</v>
      </c>
      <c r="G22" s="16">
        <v>854100000</v>
      </c>
      <c r="H22" s="16">
        <v>1433560391</v>
      </c>
      <c r="I22" s="16">
        <v>1451581022</v>
      </c>
      <c r="J22" s="16">
        <f>I22-H22</f>
        <v>18020631</v>
      </c>
      <c r="K22" s="18">
        <f>(J22/H22)</f>
        <v>1.2570541927033474E-2</v>
      </c>
      <c r="L22" s="1"/>
    </row>
    <row r="23" spans="1:12" x14ac:dyDescent="0.25">
      <c r="A23" s="14" t="s">
        <v>54</v>
      </c>
      <c r="B23" s="14" t="s">
        <v>36</v>
      </c>
      <c r="C23" s="14" t="s">
        <v>36</v>
      </c>
      <c r="D23" s="15" t="s">
        <v>55</v>
      </c>
      <c r="E23" s="16">
        <v>1020873</v>
      </c>
      <c r="F23" s="16">
        <v>1020873</v>
      </c>
      <c r="G23" s="16">
        <v>698158</v>
      </c>
      <c r="H23" s="16">
        <v>1063750</v>
      </c>
      <c r="I23" s="16">
        <v>1063750</v>
      </c>
      <c r="J23" s="17"/>
      <c r="K23" s="18" t="s">
        <v>36</v>
      </c>
      <c r="L23" s="1"/>
    </row>
    <row r="24" spans="1:12" x14ac:dyDescent="0.25">
      <c r="A24" s="14" t="s">
        <v>36</v>
      </c>
      <c r="B24" s="14" t="s">
        <v>45</v>
      </c>
      <c r="C24" s="14" t="s">
        <v>36</v>
      </c>
      <c r="D24" s="15" t="s">
        <v>56</v>
      </c>
      <c r="E24" s="16">
        <v>1020873</v>
      </c>
      <c r="F24" s="16">
        <v>1020873</v>
      </c>
      <c r="G24" s="16">
        <v>698158</v>
      </c>
      <c r="H24" s="16">
        <v>1063750</v>
      </c>
      <c r="I24" s="16">
        <v>1063750</v>
      </c>
      <c r="J24" s="17"/>
      <c r="K24" s="18" t="s">
        <v>36</v>
      </c>
      <c r="L24" s="1"/>
    </row>
    <row r="25" spans="1:12" ht="25.5" x14ac:dyDescent="0.25">
      <c r="A25" s="14" t="s">
        <v>57</v>
      </c>
      <c r="B25" s="14" t="s">
        <v>36</v>
      </c>
      <c r="C25" s="14" t="s">
        <v>36</v>
      </c>
      <c r="D25" s="15" t="s">
        <v>58</v>
      </c>
      <c r="E25" s="16">
        <v>33598386</v>
      </c>
      <c r="F25" s="16">
        <v>33598386</v>
      </c>
      <c r="G25" s="16">
        <v>4488204</v>
      </c>
      <c r="H25" s="16">
        <v>35009518</v>
      </c>
      <c r="I25" s="16">
        <v>38302403</v>
      </c>
      <c r="J25" s="16">
        <f>I25-H25</f>
        <v>3292885</v>
      </c>
      <c r="K25" s="18">
        <f>(J25/H25)</f>
        <v>9.4056850482774429E-2</v>
      </c>
      <c r="L25" s="1"/>
    </row>
    <row r="26" spans="1:12" x14ac:dyDescent="0.25">
      <c r="A26" s="14" t="s">
        <v>36</v>
      </c>
      <c r="B26" s="14" t="s">
        <v>39</v>
      </c>
      <c r="C26" s="14" t="s">
        <v>36</v>
      </c>
      <c r="D26" s="15" t="s">
        <v>40</v>
      </c>
      <c r="E26" s="16">
        <v>33598386</v>
      </c>
      <c r="F26" s="16">
        <v>33598386</v>
      </c>
      <c r="G26" s="16">
        <v>4488204</v>
      </c>
      <c r="H26" s="16">
        <v>35009518</v>
      </c>
      <c r="I26" s="16">
        <v>38302403</v>
      </c>
      <c r="J26" s="16">
        <f>I26-H26</f>
        <v>3292885</v>
      </c>
      <c r="K26" s="18">
        <f>(J26/H26)</f>
        <v>9.4056850482774429E-2</v>
      </c>
      <c r="L26" s="1"/>
    </row>
    <row r="27" spans="1:12" ht="25.5" x14ac:dyDescent="0.25">
      <c r="A27" s="14" t="s">
        <v>36</v>
      </c>
      <c r="B27" s="14" t="s">
        <v>36</v>
      </c>
      <c r="C27" s="14" t="s">
        <v>59</v>
      </c>
      <c r="D27" s="15" t="s">
        <v>60</v>
      </c>
      <c r="E27" s="16">
        <v>33598386</v>
      </c>
      <c r="F27" s="16">
        <v>33598386</v>
      </c>
      <c r="G27" s="16">
        <v>4488204</v>
      </c>
      <c r="H27" s="16">
        <v>35009518</v>
      </c>
      <c r="I27" s="16">
        <v>38302403</v>
      </c>
      <c r="J27" s="16">
        <f>I27-H27</f>
        <v>3292885</v>
      </c>
      <c r="K27" s="18">
        <f>(J27/H27)</f>
        <v>9.4056850482774429E-2</v>
      </c>
      <c r="L27" s="1"/>
    </row>
    <row r="28" spans="1:12" x14ac:dyDescent="0.25">
      <c r="A28" s="26" t="s">
        <v>61</v>
      </c>
      <c r="B28" s="26" t="s">
        <v>36</v>
      </c>
      <c r="C28" s="26" t="s">
        <v>36</v>
      </c>
      <c r="D28" s="27" t="s">
        <v>62</v>
      </c>
      <c r="E28" s="28">
        <v>10</v>
      </c>
      <c r="F28" s="28">
        <v>10</v>
      </c>
      <c r="G28" s="28">
        <v>0</v>
      </c>
      <c r="H28" s="28">
        <v>10</v>
      </c>
      <c r="I28" s="28">
        <v>10</v>
      </c>
      <c r="J28" s="29"/>
      <c r="K28" s="30" t="s">
        <v>36</v>
      </c>
      <c r="L28" s="1"/>
    </row>
    <row r="29" spans="1:12" x14ac:dyDescent="0.25">
      <c r="A29" s="31" t="s">
        <v>36</v>
      </c>
      <c r="B29" s="31" t="s">
        <v>36</v>
      </c>
      <c r="C29" s="31" t="s">
        <v>36</v>
      </c>
      <c r="D29" s="32" t="s">
        <v>63</v>
      </c>
      <c r="E29" s="33">
        <v>1417441247</v>
      </c>
      <c r="F29" s="33">
        <v>1403256471</v>
      </c>
      <c r="G29" s="33">
        <v>862780105</v>
      </c>
      <c r="H29" s="33">
        <v>1476973779</v>
      </c>
      <c r="I29" s="33">
        <v>1498287295</v>
      </c>
      <c r="J29" s="33">
        <f>I29-H29</f>
        <v>21313516</v>
      </c>
      <c r="K29" s="34">
        <f>(J29/H29)</f>
        <v>1.4430531064966185E-2</v>
      </c>
      <c r="L29" s="1"/>
    </row>
    <row r="30" spans="1:12" x14ac:dyDescent="0.25">
      <c r="A30" s="14" t="s">
        <v>64</v>
      </c>
      <c r="B30" s="14" t="s">
        <v>36</v>
      </c>
      <c r="C30" s="14" t="s">
        <v>36</v>
      </c>
      <c r="D30" s="15" t="s">
        <v>65</v>
      </c>
      <c r="E30" s="16">
        <v>1108246438</v>
      </c>
      <c r="F30" s="16">
        <v>1094274613</v>
      </c>
      <c r="G30" s="16">
        <v>702351988</v>
      </c>
      <c r="H30" s="16">
        <v>1154792789</v>
      </c>
      <c r="I30" s="16">
        <v>1151762065</v>
      </c>
      <c r="J30" s="16">
        <f>I30-H30</f>
        <v>-3030724</v>
      </c>
      <c r="K30" s="18">
        <f>(J30/H30)</f>
        <v>-2.6244743029825066E-3</v>
      </c>
      <c r="L30" s="1"/>
    </row>
    <row r="31" spans="1:12" x14ac:dyDescent="0.25">
      <c r="A31" s="14" t="s">
        <v>66</v>
      </c>
      <c r="B31" s="14" t="s">
        <v>36</v>
      </c>
      <c r="C31" s="14" t="s">
        <v>36</v>
      </c>
      <c r="D31" s="15" t="s">
        <v>67</v>
      </c>
      <c r="E31" s="16">
        <v>220142534</v>
      </c>
      <c r="F31" s="16">
        <v>215655583</v>
      </c>
      <c r="G31" s="16">
        <v>109075604</v>
      </c>
      <c r="H31" s="16">
        <v>229388521</v>
      </c>
      <c r="I31" s="16">
        <v>240990975</v>
      </c>
      <c r="J31" s="16">
        <f>I31-H31</f>
        <v>11602454</v>
      </c>
      <c r="K31" s="18">
        <f>(J31/H31)</f>
        <v>5.0579924180251375E-2</v>
      </c>
      <c r="L31" s="1"/>
    </row>
    <row r="32" spans="1:12" x14ac:dyDescent="0.25">
      <c r="A32" s="14" t="s">
        <v>68</v>
      </c>
      <c r="B32" s="14" t="s">
        <v>36</v>
      </c>
      <c r="C32" s="14" t="s">
        <v>36</v>
      </c>
      <c r="D32" s="15" t="s">
        <v>69</v>
      </c>
      <c r="E32" s="16">
        <v>9644298</v>
      </c>
      <c r="F32" s="16">
        <v>9644298</v>
      </c>
      <c r="G32" s="16">
        <v>7717450</v>
      </c>
      <c r="H32" s="16">
        <v>10049358</v>
      </c>
      <c r="I32" s="16">
        <v>10049358</v>
      </c>
      <c r="J32" s="17"/>
      <c r="K32" s="18" t="s">
        <v>36</v>
      </c>
      <c r="L32" s="1"/>
    </row>
    <row r="33" spans="1:12" x14ac:dyDescent="0.25">
      <c r="A33" s="14" t="s">
        <v>36</v>
      </c>
      <c r="B33" s="14" t="s">
        <v>14</v>
      </c>
      <c r="C33" s="14" t="s">
        <v>36</v>
      </c>
      <c r="D33" s="15" t="s">
        <v>70</v>
      </c>
      <c r="E33" s="16">
        <v>4652889</v>
      </c>
      <c r="F33" s="16">
        <v>4652889</v>
      </c>
      <c r="G33" s="16">
        <v>3465743</v>
      </c>
      <c r="H33" s="16">
        <v>4848310</v>
      </c>
      <c r="I33" s="16">
        <v>4848310</v>
      </c>
      <c r="J33" s="17"/>
      <c r="K33" s="18" t="s">
        <v>36</v>
      </c>
      <c r="L33" s="1"/>
    </row>
    <row r="34" spans="1:12" x14ac:dyDescent="0.25">
      <c r="A34" s="14" t="s">
        <v>36</v>
      </c>
      <c r="B34" s="14" t="s">
        <v>39</v>
      </c>
      <c r="C34" s="14" t="s">
        <v>36</v>
      </c>
      <c r="D34" s="15" t="s">
        <v>71</v>
      </c>
      <c r="E34" s="16">
        <v>1149</v>
      </c>
      <c r="F34" s="16">
        <v>1149</v>
      </c>
      <c r="G34" s="16">
        <v>52</v>
      </c>
      <c r="H34" s="16">
        <v>1197</v>
      </c>
      <c r="I34" s="16">
        <v>1197</v>
      </c>
      <c r="J34" s="17"/>
      <c r="K34" s="18" t="s">
        <v>36</v>
      </c>
      <c r="L34" s="1"/>
    </row>
    <row r="35" spans="1:12" x14ac:dyDescent="0.25">
      <c r="A35" s="14" t="s">
        <v>36</v>
      </c>
      <c r="B35" s="14" t="s">
        <v>72</v>
      </c>
      <c r="C35" s="14" t="s">
        <v>36</v>
      </c>
      <c r="D35" s="15" t="s">
        <v>73</v>
      </c>
      <c r="E35" s="16">
        <v>4990260</v>
      </c>
      <c r="F35" s="16">
        <v>4990260</v>
      </c>
      <c r="G35" s="16">
        <v>4251655</v>
      </c>
      <c r="H35" s="16">
        <v>5199851</v>
      </c>
      <c r="I35" s="16">
        <v>5199851</v>
      </c>
      <c r="J35" s="17"/>
      <c r="K35" s="18" t="s">
        <v>36</v>
      </c>
      <c r="L35" s="1"/>
    </row>
    <row r="36" spans="1:12" x14ac:dyDescent="0.25">
      <c r="A36" s="14" t="s">
        <v>74</v>
      </c>
      <c r="B36" s="14" t="s">
        <v>36</v>
      </c>
      <c r="C36" s="14" t="s">
        <v>36</v>
      </c>
      <c r="D36" s="15" t="s">
        <v>38</v>
      </c>
      <c r="E36" s="16">
        <v>1993924</v>
      </c>
      <c r="F36" s="16">
        <v>1993924</v>
      </c>
      <c r="G36" s="16">
        <v>415748</v>
      </c>
      <c r="H36" s="16">
        <v>2077668</v>
      </c>
      <c r="I36" s="16">
        <v>2125872</v>
      </c>
      <c r="J36" s="16">
        <f>I36-H36</f>
        <v>48204</v>
      </c>
      <c r="K36" s="18">
        <f>(J36/H36)</f>
        <v>2.3201011903730528E-2</v>
      </c>
      <c r="L36" s="1"/>
    </row>
    <row r="37" spans="1:12" x14ac:dyDescent="0.25">
      <c r="A37" s="14" t="s">
        <v>36</v>
      </c>
      <c r="B37" s="14" t="s">
        <v>14</v>
      </c>
      <c r="C37" s="14" t="s">
        <v>36</v>
      </c>
      <c r="D37" s="15" t="s">
        <v>75</v>
      </c>
      <c r="E37" s="16">
        <v>162409</v>
      </c>
      <c r="F37" s="16">
        <v>162409</v>
      </c>
      <c r="G37" s="16">
        <v>126124</v>
      </c>
      <c r="H37" s="16">
        <v>169230</v>
      </c>
      <c r="I37" s="16">
        <v>172859</v>
      </c>
      <c r="J37" s="16">
        <f>I37-H37</f>
        <v>3629</v>
      </c>
      <c r="K37" s="18">
        <f>(J37/H37)</f>
        <v>2.1444188382674468E-2</v>
      </c>
      <c r="L37" s="1"/>
    </row>
    <row r="38" spans="1:12" x14ac:dyDescent="0.25">
      <c r="A38" s="14" t="s">
        <v>36</v>
      </c>
      <c r="B38" s="14" t="s">
        <v>36</v>
      </c>
      <c r="C38" s="14" t="s">
        <v>76</v>
      </c>
      <c r="D38" s="15" t="s">
        <v>77</v>
      </c>
      <c r="E38" s="16">
        <v>162409</v>
      </c>
      <c r="F38" s="16">
        <v>162409</v>
      </c>
      <c r="G38" s="16">
        <v>126124</v>
      </c>
      <c r="H38" s="16">
        <v>169230</v>
      </c>
      <c r="I38" s="16">
        <v>172859</v>
      </c>
      <c r="J38" s="16">
        <f>I38-H38</f>
        <v>3629</v>
      </c>
      <c r="K38" s="18">
        <f>(J38/H38)</f>
        <v>2.1444188382674468E-2</v>
      </c>
      <c r="L38" s="1"/>
    </row>
    <row r="39" spans="1:12" x14ac:dyDescent="0.25">
      <c r="A39" s="14" t="s">
        <v>36</v>
      </c>
      <c r="B39" s="14" t="s">
        <v>72</v>
      </c>
      <c r="C39" s="14" t="s">
        <v>36</v>
      </c>
      <c r="D39" s="15" t="s">
        <v>78</v>
      </c>
      <c r="E39" s="16">
        <v>1831515</v>
      </c>
      <c r="F39" s="16">
        <v>1831515</v>
      </c>
      <c r="G39" s="16">
        <v>289624</v>
      </c>
      <c r="H39" s="16">
        <v>1908438</v>
      </c>
      <c r="I39" s="16">
        <v>10</v>
      </c>
      <c r="J39" s="16">
        <f>I39-H39</f>
        <v>-1908428</v>
      </c>
      <c r="K39" s="18">
        <f>(J39/H39)</f>
        <v>-0.99999476011272048</v>
      </c>
      <c r="L39" s="1"/>
    </row>
    <row r="40" spans="1:12" ht="25.5" x14ac:dyDescent="0.25">
      <c r="A40" s="14" t="s">
        <v>36</v>
      </c>
      <c r="B40" s="14" t="s">
        <v>36</v>
      </c>
      <c r="C40" s="14" t="s">
        <v>79</v>
      </c>
      <c r="D40" s="15" t="s">
        <v>80</v>
      </c>
      <c r="E40" s="16">
        <v>1831505</v>
      </c>
      <c r="F40" s="16">
        <v>1831505</v>
      </c>
      <c r="G40" s="16">
        <v>289624</v>
      </c>
      <c r="H40" s="16">
        <v>1908428</v>
      </c>
      <c r="I40" s="16">
        <v>0</v>
      </c>
      <c r="J40" s="16">
        <f>I40-H40</f>
        <v>-1908428</v>
      </c>
      <c r="K40" s="18">
        <f>(J40/H40)</f>
        <v>-1</v>
      </c>
      <c r="L40" s="1"/>
    </row>
    <row r="41" spans="1:12" x14ac:dyDescent="0.25">
      <c r="A41" s="14" t="s">
        <v>36</v>
      </c>
      <c r="B41" s="14" t="s">
        <v>36</v>
      </c>
      <c r="C41" s="14" t="s">
        <v>81</v>
      </c>
      <c r="D41" s="15" t="s">
        <v>82</v>
      </c>
      <c r="E41" s="16">
        <v>10</v>
      </c>
      <c r="F41" s="16">
        <v>10</v>
      </c>
      <c r="G41" s="16">
        <v>0</v>
      </c>
      <c r="H41" s="16">
        <v>10</v>
      </c>
      <c r="I41" s="16">
        <v>10</v>
      </c>
      <c r="J41" s="17"/>
      <c r="K41" s="18" t="s">
        <v>36</v>
      </c>
      <c r="L41" s="1"/>
    </row>
    <row r="42" spans="1:12" x14ac:dyDescent="0.25">
      <c r="A42" s="14" t="s">
        <v>36</v>
      </c>
      <c r="B42" s="14" t="s">
        <v>51</v>
      </c>
      <c r="C42" s="14" t="s">
        <v>36</v>
      </c>
      <c r="D42" s="15" t="s">
        <v>83</v>
      </c>
      <c r="E42" s="16">
        <v>0</v>
      </c>
      <c r="F42" s="16">
        <v>0</v>
      </c>
      <c r="G42" s="16">
        <v>0</v>
      </c>
      <c r="H42" s="16">
        <v>0</v>
      </c>
      <c r="I42" s="16">
        <v>1953003</v>
      </c>
      <c r="J42" s="16">
        <f>I42-H42</f>
        <v>1953003</v>
      </c>
      <c r="K42" s="18"/>
      <c r="L42" s="1"/>
    </row>
    <row r="43" spans="1:12" ht="25.5" x14ac:dyDescent="0.25">
      <c r="A43" s="14" t="s">
        <v>36</v>
      </c>
      <c r="B43" s="14" t="s">
        <v>36</v>
      </c>
      <c r="C43" s="14" t="s">
        <v>79</v>
      </c>
      <c r="D43" s="15" t="s">
        <v>80</v>
      </c>
      <c r="E43" s="16">
        <v>0</v>
      </c>
      <c r="F43" s="16">
        <v>0</v>
      </c>
      <c r="G43" s="16">
        <v>0</v>
      </c>
      <c r="H43" s="16">
        <v>0</v>
      </c>
      <c r="I43" s="16">
        <v>1953003</v>
      </c>
      <c r="J43" s="16">
        <f>I43-H43</f>
        <v>1953003</v>
      </c>
      <c r="K43" s="18"/>
      <c r="L43" s="1"/>
    </row>
    <row r="44" spans="1:12" x14ac:dyDescent="0.25">
      <c r="A44" s="14" t="s">
        <v>84</v>
      </c>
      <c r="B44" s="14" t="s">
        <v>36</v>
      </c>
      <c r="C44" s="14" t="s">
        <v>36</v>
      </c>
      <c r="D44" s="15" t="s">
        <v>85</v>
      </c>
      <c r="E44" s="16">
        <v>4477473</v>
      </c>
      <c r="F44" s="16">
        <v>4477473</v>
      </c>
      <c r="G44" s="16">
        <v>3536273</v>
      </c>
      <c r="H44" s="16">
        <v>4665527</v>
      </c>
      <c r="I44" s="16">
        <v>9788873</v>
      </c>
      <c r="J44" s="16">
        <f>I44-H44</f>
        <v>5123346</v>
      </c>
      <c r="K44" s="18">
        <f>(J44/H44)</f>
        <v>1.0981280356967176</v>
      </c>
      <c r="L44" s="1"/>
    </row>
    <row r="45" spans="1:12" x14ac:dyDescent="0.25">
      <c r="A45" s="14" t="s">
        <v>36</v>
      </c>
      <c r="B45" s="14" t="s">
        <v>14</v>
      </c>
      <c r="C45" s="14" t="s">
        <v>36</v>
      </c>
      <c r="D45" s="15" t="s">
        <v>86</v>
      </c>
      <c r="E45" s="16">
        <v>2459223</v>
      </c>
      <c r="F45" s="16">
        <v>2459223</v>
      </c>
      <c r="G45" s="16">
        <v>2408187</v>
      </c>
      <c r="H45" s="16">
        <v>2562510</v>
      </c>
      <c r="I45" s="16">
        <v>7685856</v>
      </c>
      <c r="J45" s="16">
        <f>I45-H45</f>
        <v>5123346</v>
      </c>
      <c r="K45" s="18">
        <f>(J45/H45)</f>
        <v>1.9993467342566469</v>
      </c>
      <c r="L45" s="1"/>
    </row>
    <row r="46" spans="1:12" x14ac:dyDescent="0.25">
      <c r="A46" s="14" t="s">
        <v>36</v>
      </c>
      <c r="B46" s="14" t="s">
        <v>87</v>
      </c>
      <c r="C46" s="14" t="s">
        <v>36</v>
      </c>
      <c r="D46" s="15" t="s">
        <v>88</v>
      </c>
      <c r="E46" s="16">
        <v>2018250</v>
      </c>
      <c r="F46" s="16">
        <v>2018250</v>
      </c>
      <c r="G46" s="16">
        <v>1128086</v>
      </c>
      <c r="H46" s="16">
        <v>2103017</v>
      </c>
      <c r="I46" s="16">
        <v>2103017</v>
      </c>
      <c r="J46" s="17"/>
      <c r="K46" s="18" t="s">
        <v>36</v>
      </c>
      <c r="L46" s="1"/>
    </row>
    <row r="47" spans="1:12" x14ac:dyDescent="0.25">
      <c r="A47" s="14" t="s">
        <v>89</v>
      </c>
      <c r="B47" s="14" t="s">
        <v>36</v>
      </c>
      <c r="C47" s="14" t="s">
        <v>36</v>
      </c>
      <c r="D47" s="15" t="s">
        <v>90</v>
      </c>
      <c r="E47" s="16">
        <v>171832</v>
      </c>
      <c r="F47" s="16">
        <v>171832</v>
      </c>
      <c r="G47" s="16">
        <v>145227</v>
      </c>
      <c r="H47" s="16">
        <v>179049</v>
      </c>
      <c r="I47" s="16">
        <v>335349</v>
      </c>
      <c r="J47" s="16">
        <f>I47-H47</f>
        <v>156300</v>
      </c>
      <c r="K47" s="18">
        <f>(J47/H47)</f>
        <v>0.87294539483605049</v>
      </c>
      <c r="L47" s="1"/>
    </row>
    <row r="48" spans="1:12" x14ac:dyDescent="0.25">
      <c r="A48" s="14" t="s">
        <v>36</v>
      </c>
      <c r="B48" s="14" t="s">
        <v>14</v>
      </c>
      <c r="C48" s="14" t="s">
        <v>36</v>
      </c>
      <c r="D48" s="15" t="s">
        <v>91</v>
      </c>
      <c r="E48" s="16">
        <v>171832</v>
      </c>
      <c r="F48" s="16">
        <v>171832</v>
      </c>
      <c r="G48" s="16">
        <v>131423</v>
      </c>
      <c r="H48" s="16">
        <v>179049</v>
      </c>
      <c r="I48" s="16">
        <v>335349</v>
      </c>
      <c r="J48" s="16">
        <f>I48-H48</f>
        <v>156300</v>
      </c>
      <c r="K48" s="18">
        <f>(J48/H48)</f>
        <v>0.87294539483605049</v>
      </c>
      <c r="L48" s="1"/>
    </row>
    <row r="49" spans="1:12" ht="25.5" x14ac:dyDescent="0.25">
      <c r="A49" s="26" t="s">
        <v>36</v>
      </c>
      <c r="B49" s="26" t="s">
        <v>39</v>
      </c>
      <c r="C49" s="26" t="s">
        <v>36</v>
      </c>
      <c r="D49" s="27" t="s">
        <v>92</v>
      </c>
      <c r="E49" s="28">
        <v>0</v>
      </c>
      <c r="F49" s="28">
        <v>0</v>
      </c>
      <c r="G49" s="28">
        <v>13804</v>
      </c>
      <c r="H49" s="28">
        <v>0</v>
      </c>
      <c r="I49" s="28">
        <v>0</v>
      </c>
      <c r="J49" s="29"/>
      <c r="K49" s="30" t="s">
        <v>36</v>
      </c>
      <c r="L49" s="1"/>
    </row>
    <row r="50" spans="1:12" x14ac:dyDescent="0.25">
      <c r="A50" s="22" t="s">
        <v>93</v>
      </c>
      <c r="B50" s="22" t="s">
        <v>36</v>
      </c>
      <c r="C50" s="22" t="s">
        <v>36</v>
      </c>
      <c r="D50" s="23" t="s">
        <v>94</v>
      </c>
      <c r="E50" s="24">
        <v>40266939</v>
      </c>
      <c r="F50" s="24">
        <v>44540939</v>
      </c>
      <c r="G50" s="24">
        <v>4628353</v>
      </c>
      <c r="H50" s="24">
        <v>41958150</v>
      </c>
      <c r="I50" s="24">
        <v>46782886</v>
      </c>
      <c r="J50" s="24">
        <f t="shared" ref="J50:J58" si="0">I50-H50</f>
        <v>4824736</v>
      </c>
      <c r="K50" s="25">
        <f>(J50/H50)</f>
        <v>0.11498924523602685</v>
      </c>
      <c r="L50" s="1"/>
    </row>
    <row r="51" spans="1:12" x14ac:dyDescent="0.25">
      <c r="A51" s="14" t="s">
        <v>36</v>
      </c>
      <c r="B51" s="14" t="s">
        <v>72</v>
      </c>
      <c r="C51" s="14" t="s">
        <v>36</v>
      </c>
      <c r="D51" s="15" t="s">
        <v>95</v>
      </c>
      <c r="E51" s="16">
        <v>37419146</v>
      </c>
      <c r="F51" s="16">
        <v>37419146</v>
      </c>
      <c r="G51" s="16">
        <v>1584330</v>
      </c>
      <c r="H51" s="16">
        <v>38990750</v>
      </c>
      <c r="I51" s="16">
        <v>42625405</v>
      </c>
      <c r="J51" s="16">
        <f t="shared" si="0"/>
        <v>3634655</v>
      </c>
      <c r="K51" s="18">
        <f>(J51/H51)</f>
        <v>9.3218391541583581E-2</v>
      </c>
      <c r="L51" s="1"/>
    </row>
    <row r="52" spans="1:12" x14ac:dyDescent="0.25">
      <c r="A52" s="14" t="s">
        <v>36</v>
      </c>
      <c r="B52" s="14" t="s">
        <v>96</v>
      </c>
      <c r="C52" s="14" t="s">
        <v>36</v>
      </c>
      <c r="D52" s="15" t="s">
        <v>97</v>
      </c>
      <c r="E52" s="16">
        <v>298193</v>
      </c>
      <c r="F52" s="16">
        <v>1033193</v>
      </c>
      <c r="G52" s="16">
        <v>500619</v>
      </c>
      <c r="H52" s="16">
        <v>310717</v>
      </c>
      <c r="I52" s="16">
        <v>894731</v>
      </c>
      <c r="J52" s="16">
        <f t="shared" si="0"/>
        <v>584014</v>
      </c>
      <c r="K52" s="18">
        <f>(J52/H52)</f>
        <v>1.8795688681340255</v>
      </c>
      <c r="L52" s="1"/>
    </row>
    <row r="53" spans="1:12" x14ac:dyDescent="0.25">
      <c r="A53" s="14" t="s">
        <v>36</v>
      </c>
      <c r="B53" s="14" t="s">
        <v>7</v>
      </c>
      <c r="C53" s="14" t="s">
        <v>36</v>
      </c>
      <c r="D53" s="15" t="s">
        <v>98</v>
      </c>
      <c r="E53" s="16">
        <v>256069</v>
      </c>
      <c r="F53" s="16">
        <v>631069</v>
      </c>
      <c r="G53" s="16">
        <v>383292</v>
      </c>
      <c r="H53" s="16">
        <v>266824</v>
      </c>
      <c r="I53" s="16">
        <v>517213</v>
      </c>
      <c r="J53" s="16">
        <f t="shared" si="0"/>
        <v>250389</v>
      </c>
      <c r="K53" s="18">
        <f>(J53/H53)</f>
        <v>0.9384050909963122</v>
      </c>
      <c r="L53" s="1"/>
    </row>
    <row r="54" spans="1:12" x14ac:dyDescent="0.25">
      <c r="A54" s="14" t="s">
        <v>36</v>
      </c>
      <c r="B54" s="14" t="s">
        <v>99</v>
      </c>
      <c r="C54" s="14" t="s">
        <v>36</v>
      </c>
      <c r="D54" s="15" t="s">
        <v>100</v>
      </c>
      <c r="E54" s="16">
        <v>198691</v>
      </c>
      <c r="F54" s="16">
        <v>147963</v>
      </c>
      <c r="G54" s="16">
        <v>79766</v>
      </c>
      <c r="H54" s="16">
        <v>207036</v>
      </c>
      <c r="I54" s="16">
        <v>122956</v>
      </c>
      <c r="J54" s="16">
        <f t="shared" si="0"/>
        <v>-84080</v>
      </c>
      <c r="K54" s="18">
        <f>(J54/H54)</f>
        <v>-0.40611294654069824</v>
      </c>
      <c r="L54" s="1"/>
    </row>
    <row r="55" spans="1:12" x14ac:dyDescent="0.25">
      <c r="A55" s="14" t="s">
        <v>36</v>
      </c>
      <c r="B55" s="14" t="s">
        <v>45</v>
      </c>
      <c r="C55" s="14" t="s">
        <v>36</v>
      </c>
      <c r="D55" s="15" t="s">
        <v>101</v>
      </c>
      <c r="E55" s="16">
        <v>0</v>
      </c>
      <c r="F55" s="16">
        <v>84728</v>
      </c>
      <c r="G55" s="16">
        <v>175</v>
      </c>
      <c r="H55" s="16">
        <v>0</v>
      </c>
      <c r="I55" s="16">
        <v>52100</v>
      </c>
      <c r="J55" s="16">
        <f t="shared" si="0"/>
        <v>52100</v>
      </c>
      <c r="K55" s="18" t="s">
        <v>36</v>
      </c>
      <c r="L55" s="1"/>
    </row>
    <row r="56" spans="1:12" x14ac:dyDescent="0.25">
      <c r="A56" s="14" t="s">
        <v>36</v>
      </c>
      <c r="B56" s="14" t="s">
        <v>87</v>
      </c>
      <c r="C56" s="14" t="s">
        <v>36</v>
      </c>
      <c r="D56" s="15" t="s">
        <v>102</v>
      </c>
      <c r="E56" s="16">
        <v>2094840</v>
      </c>
      <c r="F56" s="16">
        <v>5224840</v>
      </c>
      <c r="G56" s="16">
        <v>2080171</v>
      </c>
      <c r="H56" s="16">
        <v>2182823</v>
      </c>
      <c r="I56" s="16">
        <v>2570481</v>
      </c>
      <c r="J56" s="16">
        <f t="shared" si="0"/>
        <v>387658</v>
      </c>
      <c r="K56" s="18">
        <f>(J56/H56)</f>
        <v>0.1775947935311292</v>
      </c>
      <c r="L56" s="1"/>
    </row>
    <row r="57" spans="1:12" x14ac:dyDescent="0.25">
      <c r="A57" s="14" t="s">
        <v>11</v>
      </c>
      <c r="B57" s="14" t="s">
        <v>36</v>
      </c>
      <c r="C57" s="14" t="s">
        <v>36</v>
      </c>
      <c r="D57" s="15" t="s">
        <v>103</v>
      </c>
      <c r="E57" s="16">
        <v>31476926</v>
      </c>
      <c r="F57" s="16">
        <v>31476926</v>
      </c>
      <c r="G57" s="16">
        <v>16955543</v>
      </c>
      <c r="H57" s="16">
        <v>32798957</v>
      </c>
      <c r="I57" s="16">
        <v>35388157</v>
      </c>
      <c r="J57" s="16">
        <f t="shared" si="0"/>
        <v>2589200</v>
      </c>
      <c r="K57" s="18">
        <f>(J57/H57)</f>
        <v>7.8941534634775129E-2</v>
      </c>
      <c r="L57" s="1"/>
    </row>
    <row r="58" spans="1:12" x14ac:dyDescent="0.25">
      <c r="A58" s="14" t="s">
        <v>36</v>
      </c>
      <c r="B58" s="14" t="s">
        <v>39</v>
      </c>
      <c r="C58" s="14" t="s">
        <v>36</v>
      </c>
      <c r="D58" s="15" t="s">
        <v>104</v>
      </c>
      <c r="E58" s="16">
        <v>31476926</v>
      </c>
      <c r="F58" s="16">
        <v>31476926</v>
      </c>
      <c r="G58" s="16">
        <v>16955543</v>
      </c>
      <c r="H58" s="16">
        <v>32798957</v>
      </c>
      <c r="I58" s="16">
        <v>35388157</v>
      </c>
      <c r="J58" s="16">
        <f t="shared" si="0"/>
        <v>2589200</v>
      </c>
      <c r="K58" s="18">
        <f>(J58/H58)</f>
        <v>7.8941534634775129E-2</v>
      </c>
      <c r="L58" s="1"/>
    </row>
    <row r="59" spans="1:12" x14ac:dyDescent="0.25">
      <c r="A59" s="14" t="s">
        <v>105</v>
      </c>
      <c r="B59" s="14" t="s">
        <v>36</v>
      </c>
      <c r="C59" s="14" t="s">
        <v>36</v>
      </c>
      <c r="D59" s="15" t="s">
        <v>106</v>
      </c>
      <c r="E59" s="16">
        <v>1020873</v>
      </c>
      <c r="F59" s="16">
        <v>1020873</v>
      </c>
      <c r="G59" s="16">
        <v>1020848</v>
      </c>
      <c r="H59" s="16">
        <v>1063750</v>
      </c>
      <c r="I59" s="16">
        <v>1063750</v>
      </c>
      <c r="J59" s="17"/>
      <c r="K59" s="18" t="s">
        <v>36</v>
      </c>
      <c r="L59" s="1"/>
    </row>
    <row r="60" spans="1:12" x14ac:dyDescent="0.25">
      <c r="A60" s="14" t="s">
        <v>36</v>
      </c>
      <c r="B60" s="14" t="s">
        <v>45</v>
      </c>
      <c r="C60" s="14" t="s">
        <v>36</v>
      </c>
      <c r="D60" s="15" t="s">
        <v>56</v>
      </c>
      <c r="E60" s="16">
        <v>1020873</v>
      </c>
      <c r="F60" s="16">
        <v>1020873</v>
      </c>
      <c r="G60" s="16">
        <v>1020848</v>
      </c>
      <c r="H60" s="16">
        <v>1063750</v>
      </c>
      <c r="I60" s="16">
        <v>1063750</v>
      </c>
      <c r="J60" s="17"/>
      <c r="K60" s="18" t="s">
        <v>36</v>
      </c>
      <c r="L60" s="1"/>
    </row>
    <row r="61" spans="1:12" x14ac:dyDescent="0.25">
      <c r="A61" s="14" t="s">
        <v>107</v>
      </c>
      <c r="B61" s="14" t="s">
        <v>36</v>
      </c>
      <c r="C61" s="14" t="s">
        <v>36</v>
      </c>
      <c r="D61" s="15" t="s">
        <v>108</v>
      </c>
      <c r="E61" s="16">
        <v>10</v>
      </c>
      <c r="F61" s="16">
        <v>10</v>
      </c>
      <c r="G61" s="16">
        <v>16933071</v>
      </c>
      <c r="H61" s="16">
        <v>10</v>
      </c>
      <c r="I61" s="16">
        <v>10</v>
      </c>
      <c r="J61" s="17"/>
      <c r="K61" s="18" t="s">
        <v>36</v>
      </c>
      <c r="L61" s="1"/>
    </row>
    <row r="62" spans="1:12" x14ac:dyDescent="0.25">
      <c r="A62" s="14" t="s">
        <v>36</v>
      </c>
      <c r="B62" s="14" t="s">
        <v>45</v>
      </c>
      <c r="C62" s="14" t="s">
        <v>36</v>
      </c>
      <c r="D62" s="15" t="s">
        <v>109</v>
      </c>
      <c r="E62" s="16">
        <v>10</v>
      </c>
      <c r="F62" s="16">
        <v>10</v>
      </c>
      <c r="G62" s="16">
        <v>16933071</v>
      </c>
      <c r="H62" s="16">
        <v>10</v>
      </c>
      <c r="I62" s="16">
        <v>10</v>
      </c>
      <c r="J62" s="17"/>
      <c r="K62" s="18" t="s">
        <v>36</v>
      </c>
      <c r="L62" s="1"/>
    </row>
    <row r="63" spans="1:12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"/>
    </row>
    <row r="64" spans="1:12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" customHeight="1" x14ac:dyDescent="0.25">
      <c r="A65" s="45" t="s">
        <v>110</v>
      </c>
      <c r="B65" s="46"/>
      <c r="C65" s="46"/>
      <c r="D65" s="46"/>
      <c r="E65" s="20">
        <v>1414402114</v>
      </c>
      <c r="F65" s="20">
        <v>1400217338</v>
      </c>
      <c r="G65" s="20">
        <v>843698100</v>
      </c>
      <c r="H65" s="20">
        <v>1473807002</v>
      </c>
      <c r="I65" s="20">
        <v>1495120518</v>
      </c>
      <c r="J65" s="20">
        <v>21313516</v>
      </c>
      <c r="K65" s="21">
        <v>1.4461538024366097E-2</v>
      </c>
      <c r="L65" s="1"/>
    </row>
    <row r="66" spans="1:12" ht="15" customHeight="1" x14ac:dyDescent="0.25">
      <c r="A66" s="47" t="s">
        <v>111</v>
      </c>
      <c r="B66" s="48"/>
      <c r="C66" s="48"/>
      <c r="D66" s="48"/>
      <c r="E66" s="48"/>
      <c r="F66" s="48"/>
      <c r="G66" s="48"/>
      <c r="H66" s="48"/>
      <c r="I66" s="48"/>
      <c r="J66" s="1"/>
      <c r="K66" s="1"/>
      <c r="L66" s="1"/>
    </row>
    <row r="67" spans="1:12" ht="5.0999999999999996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7">
    <mergeCell ref="J10:J11"/>
    <mergeCell ref="K10:K11"/>
    <mergeCell ref="A65:D65"/>
    <mergeCell ref="A66:I6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59055118110236227" top="0.59055118110236227" bottom="0.59055118110236227" header="0" footer="0"/>
  <pageSetup scale="81" fitToHeight="3" orientation="landscape" r:id="rId1"/>
  <rowBreaks count="2" manualBreakCount="2">
    <brk id="28" max="10" man="1"/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2024-09-27T04:23:49Z</dcterms:modified>
</cp:coreProperties>
</file>