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C893B72-1A29-4A55-839D-B49478D384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1" i="1"/>
  <c r="J39" i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8" i="1"/>
  <c r="K18" i="1" s="1"/>
  <c r="J17" i="1"/>
  <c r="K17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<sst xmlns="http://schemas.openxmlformats.org/spreadsheetml/2006/main" count="218" uniqueCount="108">
  <si>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</si>
  <si>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</si>
  <si>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</si>
  <si>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</si>
  <si>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</si>
  <si>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INTERIOR Y SEGURIDAD PÚBLICA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</si>
  <si>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</si>
  <si>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</si>
  <si>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</si>
  <si>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SERVICIO NACIONAL PARA PREVENCIÓN Y REHABILITACIÓN CONSUMO DE DROGAS Y 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</si>
  <si>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</si>
  <si>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</si>
  <si>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</si>
  <si>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</si>
  <si>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</si>
  <si>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</si>
  <si>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</si>
  <si>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</si>
  <si>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</si>
  <si>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</si>
  <si>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</si>
  <si>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</si>
  <si>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</si>
  <si>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</si>
  <si>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</si>
  <si>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</si>
  <si>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</si>
  <si>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</si>
  <si>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</si>
  <si>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</si>
  <si>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</si>
  <si>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</si>
  <si>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</si>
  <si>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</si>
  <si>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</si>
  <si>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</si>
  <si>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</si>
  <si>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</si>
  <si>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</si>
  <si>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</si>
  <si>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</si>
  <si>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</si>
  <si>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</si>
  <si>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</si>
  <si>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</si>
  <si>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</si>
  <si>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</si>
  <si>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</si>
  <si>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</si>
  <si>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</si>
  <si>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</si>
  <si>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</si>
  <si>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</si>
  <si>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</si>
  <si>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</si>
  <si>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</si>
  <si>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</si>
  <si>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</si>
  <si>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Programa de Tratamiento y Rehabilitación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</si>
  <si>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</si>
  <si>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Programa de Capacitación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</si>
  <si>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</si>
  <si>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Programa Tolerancia Cero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</si>
  <si>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</si>
  <si>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Programa de Parentalidad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</si>
  <si>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</si>
  <si>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Programa Elige Vivir sin Drogas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</si>
  <si>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</si>
  <si>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118</t>
    </r>
  </si>
  <si>
    <r>
      <rPr>
        <sz val="10"/>
        <rFont val="Times New Roman"/>
        <family val="1"/>
      </rPr>
      <t>Estudio Población General-INE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</si>
  <si>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</si>
  <si>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</si>
  <si>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</si>
  <si>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Otros Programas de Prevención</t>
    </r>
  </si>
  <si>
    <r>
      <rPr>
        <sz val="10"/>
        <rFont val="Times New Roman"/>
        <family val="1"/>
      </rPr>
      <t>Programa de Prevención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</si>
  <si>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</si>
  <si>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Municipalidades - Programa PREVIENE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</si>
  <si>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</si>
  <si>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055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</si>
  <si>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</si>
  <si>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</si>
  <si>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</si>
  <si>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</si>
  <si>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</si>
  <si>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</si>
  <si>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</si>
  <si>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</si>
  <si>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</si>
  <si>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</si>
  <si>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</si>
  <si>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</si>
  <si>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</si>
  <si>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</si>
  <si>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</si>
  <si>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</si>
  <si>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</si>
  <si>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</si>
  <si>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</si>
  <si>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</si>
  <si>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</si>
  <si>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</si>
  <si>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</si>
  <si>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001</t>
  </si>
  <si>
    <t>Programa de Tratamiento y Rehabilitación</t>
  </si>
  <si>
    <t>002</t>
  </si>
  <si>
    <t>004</t>
  </si>
  <si>
    <t>Programa de Capacitación</t>
  </si>
  <si>
    <t>Programa Tolerancia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</si>
</sst>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1"/>
  <sheetViews>
    <sheetView tabSelected="1" view="pageBreakPreview" zoomScale="60" zoomScaleNormal="100" workbookViewId="0">
      <selection activeCell="P18" sqref="P18"/>
    </sheetView>
  </sheetViews>
  <sheetFormatPr baseColWidth="10" defaultColWidth="9.140625" defaultRowHeight="15" x14ac:dyDescent="0.25"/>
  <cols>
    <col min="1" max="1" width="7" bestFit="1" customWidth="1"/>
    <col min="2" max="2" width="6.5703125" bestFit="1" customWidth="1"/>
    <col min="3" max="3" width="7" bestFit="1" customWidth="1"/>
    <col min="4" max="4" width="51.28515625" bestFit="1" customWidth="1"/>
    <col min="5" max="5" width="16.5703125" bestFit="1" customWidth="1"/>
    <col min="6" max="6" width="14.85546875" bestFit="1" customWidth="1"/>
    <col min="7" max="7" width="14.140625" bestFit="1" customWidth="1"/>
    <col min="8" max="8" width="15.85546875" bestFit="1" customWidth="1"/>
    <col min="9" max="9" width="21.7109375" customWidth="1"/>
    <col min="10" max="10" width="12.5703125" customWidth="1"/>
    <col min="11" max="11" width="15.8554687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30" t="s">
        <v>32</v>
      </c>
      <c r="K10" s="30" t="s">
        <v>33</v>
      </c>
      <c r="L10" s="1"/>
    </row>
    <row r="11" spans="1:12" ht="30" customHeight="1" x14ac:dyDescent="0.25">
      <c r="A11" s="45"/>
      <c r="B11" s="45"/>
      <c r="C11" s="45"/>
      <c r="D11" s="45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1"/>
      <c r="K11" s="3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88383344</v>
      </c>
      <c r="F12" s="12">
        <v>88209943</v>
      </c>
      <c r="G12" s="12">
        <v>58534501</v>
      </c>
      <c r="H12" s="12">
        <v>92095439</v>
      </c>
      <c r="I12" s="12">
        <v>94195242</v>
      </c>
      <c r="J12" s="12">
        <f>I12-H12</f>
        <v>2099803</v>
      </c>
      <c r="K12" s="13">
        <f>(J12/H12)</f>
        <v>2.2800293074231395E-2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2796739</v>
      </c>
      <c r="F13" s="16">
        <v>2796739</v>
      </c>
      <c r="G13" s="16">
        <v>4388306</v>
      </c>
      <c r="H13" s="16">
        <v>2914203</v>
      </c>
      <c r="I13" s="16">
        <v>2840776</v>
      </c>
      <c r="J13" s="16">
        <f>I13-H13</f>
        <v>-73427</v>
      </c>
      <c r="K13" s="17">
        <f>(J13/H13)</f>
        <v>-2.5196254344669881E-2</v>
      </c>
      <c r="L13" s="1"/>
    </row>
    <row r="14" spans="1:12" ht="15" customHeight="1" x14ac:dyDescent="0.25">
      <c r="A14" s="14" t="s">
        <v>36</v>
      </c>
      <c r="B14" s="14" t="s">
        <v>14</v>
      </c>
      <c r="C14" s="14" t="s">
        <v>36</v>
      </c>
      <c r="D14" s="15" t="s">
        <v>40</v>
      </c>
      <c r="E14" s="16">
        <v>70478</v>
      </c>
      <c r="F14" s="16">
        <v>70478</v>
      </c>
      <c r="G14" s="16">
        <v>185852</v>
      </c>
      <c r="H14" s="16">
        <v>73438</v>
      </c>
      <c r="I14" s="16">
        <v>10</v>
      </c>
      <c r="J14" s="16">
        <f>I14-H14</f>
        <v>-73428</v>
      </c>
      <c r="K14" s="17">
        <f>(J14/H14)</f>
        <v>-0.99986383071434404</v>
      </c>
      <c r="L14" s="1"/>
    </row>
    <row r="15" spans="1:12" ht="15" customHeight="1" x14ac:dyDescent="0.25">
      <c r="A15" s="14" t="s">
        <v>36</v>
      </c>
      <c r="B15" s="14" t="s">
        <v>41</v>
      </c>
      <c r="C15" s="14" t="s">
        <v>36</v>
      </c>
      <c r="D15" s="15" t="s">
        <v>42</v>
      </c>
      <c r="E15" s="16">
        <v>211392</v>
      </c>
      <c r="F15" s="16">
        <v>211392</v>
      </c>
      <c r="G15" s="16">
        <v>35288</v>
      </c>
      <c r="H15" s="16">
        <v>220271</v>
      </c>
      <c r="I15" s="16">
        <v>220272</v>
      </c>
      <c r="J15" s="16">
        <f>I15-H15</f>
        <v>1</v>
      </c>
      <c r="K15" s="17">
        <f>(J15/H15)</f>
        <v>4.5398622605790142E-6</v>
      </c>
      <c r="L15" s="1"/>
    </row>
    <row r="16" spans="1:12" ht="15" customHeight="1" x14ac:dyDescent="0.25">
      <c r="A16" s="14" t="s">
        <v>36</v>
      </c>
      <c r="B16" s="14" t="s">
        <v>43</v>
      </c>
      <c r="C16" s="14" t="s">
        <v>36</v>
      </c>
      <c r="D16" s="15" t="s">
        <v>44</v>
      </c>
      <c r="E16" s="16">
        <v>2514869</v>
      </c>
      <c r="F16" s="16">
        <v>2514869</v>
      </c>
      <c r="G16" s="16">
        <v>4167166</v>
      </c>
      <c r="H16" s="16">
        <v>2620494</v>
      </c>
      <c r="I16" s="16">
        <v>2620494</v>
      </c>
      <c r="J16" s="18"/>
      <c r="K16" s="17" t="s">
        <v>36</v>
      </c>
      <c r="L16" s="1"/>
    </row>
    <row r="17" spans="1:12" ht="15" customHeight="1" x14ac:dyDescent="0.25">
      <c r="A17" s="14" t="s">
        <v>11</v>
      </c>
      <c r="B17" s="14" t="s">
        <v>36</v>
      </c>
      <c r="C17" s="14" t="s">
        <v>36</v>
      </c>
      <c r="D17" s="15" t="s">
        <v>45</v>
      </c>
      <c r="E17" s="16">
        <v>85586595</v>
      </c>
      <c r="F17" s="16">
        <v>85413194</v>
      </c>
      <c r="G17" s="16">
        <v>54146195</v>
      </c>
      <c r="H17" s="16">
        <v>89181226</v>
      </c>
      <c r="I17" s="16">
        <v>91354456</v>
      </c>
      <c r="J17" s="16">
        <f>I17-H17</f>
        <v>2173230</v>
      </c>
      <c r="K17" s="17">
        <f>(J17/H17)</f>
        <v>2.4368693922193894E-2</v>
      </c>
      <c r="L17" s="1"/>
    </row>
    <row r="18" spans="1:12" ht="15" customHeight="1" x14ac:dyDescent="0.25">
      <c r="A18" s="14" t="s">
        <v>36</v>
      </c>
      <c r="B18" s="14" t="s">
        <v>14</v>
      </c>
      <c r="C18" s="14" t="s">
        <v>36</v>
      </c>
      <c r="D18" s="15" t="s">
        <v>46</v>
      </c>
      <c r="E18" s="16">
        <v>85586595</v>
      </c>
      <c r="F18" s="16">
        <v>85413194</v>
      </c>
      <c r="G18" s="16">
        <v>54146195</v>
      </c>
      <c r="H18" s="16">
        <v>89181226</v>
      </c>
      <c r="I18" s="16">
        <v>91354456</v>
      </c>
      <c r="J18" s="16">
        <f>I18-H18</f>
        <v>2173230</v>
      </c>
      <c r="K18" s="17">
        <f>(J18/H18)</f>
        <v>2.4368693922193894E-2</v>
      </c>
      <c r="L18" s="1"/>
    </row>
    <row r="19" spans="1:12" ht="15" customHeight="1" x14ac:dyDescent="0.25">
      <c r="A19" s="14" t="s">
        <v>47</v>
      </c>
      <c r="B19" s="14" t="s">
        <v>36</v>
      </c>
      <c r="C19" s="14" t="s">
        <v>36</v>
      </c>
      <c r="D19" s="15" t="s">
        <v>48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8"/>
      <c r="K19" s="17" t="s">
        <v>36</v>
      </c>
      <c r="L19" s="1"/>
    </row>
    <row r="20" spans="1:12" ht="15" customHeight="1" thickBot="1" x14ac:dyDescent="0.3">
      <c r="A20" s="10" t="s">
        <v>36</v>
      </c>
      <c r="B20" s="10" t="s">
        <v>36</v>
      </c>
      <c r="C20" s="10" t="s">
        <v>36</v>
      </c>
      <c r="D20" s="11" t="s">
        <v>49</v>
      </c>
      <c r="E20" s="12">
        <v>88383344</v>
      </c>
      <c r="F20" s="12">
        <v>88209943</v>
      </c>
      <c r="G20" s="12">
        <v>57781064</v>
      </c>
      <c r="H20" s="12">
        <v>92095439</v>
      </c>
      <c r="I20" s="12">
        <v>94195242</v>
      </c>
      <c r="J20" s="12">
        <f t="shared" ref="J20:J53" si="0">I20-H20</f>
        <v>2099803</v>
      </c>
      <c r="K20" s="13">
        <f t="shared" ref="K20:K38" si="1">(J20/H20)</f>
        <v>2.2800293074231395E-2</v>
      </c>
      <c r="L20" s="1"/>
    </row>
    <row r="21" spans="1:12" ht="15" customHeight="1" x14ac:dyDescent="0.25">
      <c r="A21" s="50" t="s">
        <v>50</v>
      </c>
      <c r="B21" s="50" t="s">
        <v>36</v>
      </c>
      <c r="C21" s="50" t="s">
        <v>36</v>
      </c>
      <c r="D21" s="51" t="s">
        <v>51</v>
      </c>
      <c r="E21" s="52">
        <v>12500057</v>
      </c>
      <c r="F21" s="52">
        <v>12332222</v>
      </c>
      <c r="G21" s="52">
        <v>8102482</v>
      </c>
      <c r="H21" s="52">
        <v>13025060</v>
      </c>
      <c r="I21" s="52">
        <v>13136571</v>
      </c>
      <c r="J21" s="52">
        <f t="shared" si="0"/>
        <v>111511</v>
      </c>
      <c r="K21" s="53">
        <f t="shared" si="1"/>
        <v>8.5612657446491602E-3</v>
      </c>
      <c r="L21" s="1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2918182</v>
      </c>
      <c r="F22" s="16">
        <v>2918182</v>
      </c>
      <c r="G22" s="16">
        <v>1517509</v>
      </c>
      <c r="H22" s="16">
        <v>3040744</v>
      </c>
      <c r="I22" s="16">
        <v>3261326</v>
      </c>
      <c r="J22" s="16">
        <f t="shared" si="0"/>
        <v>220582</v>
      </c>
      <c r="K22" s="17">
        <f t="shared" si="1"/>
        <v>7.2542114692983037E-2</v>
      </c>
      <c r="L22" s="1"/>
    </row>
    <row r="23" spans="1:12" ht="15" customHeight="1" x14ac:dyDescent="0.25">
      <c r="A23" s="14" t="s">
        <v>54</v>
      </c>
      <c r="B23" s="14" t="s">
        <v>36</v>
      </c>
      <c r="C23" s="14" t="s">
        <v>36</v>
      </c>
      <c r="D23" s="15" t="s">
        <v>55</v>
      </c>
      <c r="E23" s="16">
        <v>72593602</v>
      </c>
      <c r="F23" s="16">
        <v>72588036</v>
      </c>
      <c r="G23" s="16">
        <v>44430947</v>
      </c>
      <c r="H23" s="16">
        <v>75642534</v>
      </c>
      <c r="I23" s="16">
        <v>77580543</v>
      </c>
      <c r="J23" s="16">
        <f t="shared" si="0"/>
        <v>1938009</v>
      </c>
      <c r="K23" s="17">
        <f t="shared" si="1"/>
        <v>2.5620625030885399E-2</v>
      </c>
      <c r="L23" s="1"/>
    </row>
    <row r="24" spans="1:12" ht="15" customHeight="1" x14ac:dyDescent="0.25">
      <c r="A24" s="14" t="s">
        <v>36</v>
      </c>
      <c r="B24" s="14" t="s">
        <v>14</v>
      </c>
      <c r="C24" s="14" t="s">
        <v>36</v>
      </c>
      <c r="D24" s="15" t="s">
        <v>56</v>
      </c>
      <c r="E24" s="16">
        <v>34953309</v>
      </c>
      <c r="F24" s="16">
        <v>36448580</v>
      </c>
      <c r="G24" s="16">
        <v>20681723</v>
      </c>
      <c r="H24" s="16">
        <v>36421347</v>
      </c>
      <c r="I24" s="16">
        <v>0</v>
      </c>
      <c r="J24" s="16">
        <f t="shared" si="0"/>
        <v>-36421347</v>
      </c>
      <c r="K24" s="17">
        <f t="shared" si="1"/>
        <v>-1</v>
      </c>
      <c r="L24" s="1"/>
    </row>
    <row r="25" spans="1:12" ht="15" customHeight="1" x14ac:dyDescent="0.25">
      <c r="A25" s="14" t="s">
        <v>36</v>
      </c>
      <c r="B25" s="14" t="s">
        <v>36</v>
      </c>
      <c r="C25" s="14" t="s">
        <v>57</v>
      </c>
      <c r="D25" s="15" t="s">
        <v>58</v>
      </c>
      <c r="E25" s="16">
        <v>32483951</v>
      </c>
      <c r="F25" s="16">
        <v>34407131</v>
      </c>
      <c r="G25" s="16">
        <v>19806106</v>
      </c>
      <c r="H25" s="16">
        <v>33848277</v>
      </c>
      <c r="I25" s="16">
        <v>0</v>
      </c>
      <c r="J25" s="16">
        <f t="shared" si="0"/>
        <v>-33848277</v>
      </c>
      <c r="K25" s="17">
        <f t="shared" si="1"/>
        <v>-1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59</v>
      </c>
      <c r="D26" s="15" t="s">
        <v>60</v>
      </c>
      <c r="E26" s="16">
        <v>850765</v>
      </c>
      <c r="F26" s="16">
        <v>800703</v>
      </c>
      <c r="G26" s="16">
        <v>372222</v>
      </c>
      <c r="H26" s="16">
        <v>886497</v>
      </c>
      <c r="I26" s="16">
        <v>0</v>
      </c>
      <c r="J26" s="16">
        <f t="shared" si="0"/>
        <v>-886497</v>
      </c>
      <c r="K26" s="17">
        <f t="shared" si="1"/>
        <v>-1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61</v>
      </c>
      <c r="D27" s="15" t="s">
        <v>62</v>
      </c>
      <c r="E27" s="16">
        <v>1217847</v>
      </c>
      <c r="F27" s="16">
        <v>1215460</v>
      </c>
      <c r="G27" s="16">
        <v>497020</v>
      </c>
      <c r="H27" s="16">
        <v>1268996</v>
      </c>
      <c r="I27" s="16">
        <v>0</v>
      </c>
      <c r="J27" s="16">
        <f t="shared" si="0"/>
        <v>-1268996</v>
      </c>
      <c r="K27" s="17">
        <f t="shared" si="1"/>
        <v>-1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63</v>
      </c>
      <c r="D28" s="15" t="s">
        <v>64</v>
      </c>
      <c r="E28" s="16">
        <v>85153</v>
      </c>
      <c r="F28" s="16">
        <v>10061</v>
      </c>
      <c r="G28" s="16">
        <v>6375</v>
      </c>
      <c r="H28" s="16">
        <v>88729</v>
      </c>
      <c r="I28" s="16">
        <v>0</v>
      </c>
      <c r="J28" s="16">
        <f t="shared" si="0"/>
        <v>-88729</v>
      </c>
      <c r="K28" s="17">
        <f t="shared" si="1"/>
        <v>-1</v>
      </c>
      <c r="L28" s="1"/>
    </row>
    <row r="29" spans="1:12" ht="15" customHeight="1" x14ac:dyDescent="0.25">
      <c r="A29" s="14" t="s">
        <v>36</v>
      </c>
      <c r="B29" s="14" t="s">
        <v>36</v>
      </c>
      <c r="C29" s="14" t="s">
        <v>65</v>
      </c>
      <c r="D29" s="15" t="s">
        <v>66</v>
      </c>
      <c r="E29" s="16">
        <v>315593</v>
      </c>
      <c r="F29" s="16">
        <v>15225</v>
      </c>
      <c r="G29" s="16">
        <v>0</v>
      </c>
      <c r="H29" s="16">
        <v>328848</v>
      </c>
      <c r="I29" s="16">
        <v>0</v>
      </c>
      <c r="J29" s="16">
        <f t="shared" si="0"/>
        <v>-328848</v>
      </c>
      <c r="K29" s="17">
        <f t="shared" si="1"/>
        <v>-1</v>
      </c>
      <c r="L29" s="1"/>
    </row>
    <row r="30" spans="1:12" ht="15" customHeight="1" x14ac:dyDescent="0.25">
      <c r="A30" s="14" t="s">
        <v>36</v>
      </c>
      <c r="B30" s="14" t="s">
        <v>41</v>
      </c>
      <c r="C30" s="14" t="s">
        <v>36</v>
      </c>
      <c r="D30" s="15" t="s">
        <v>67</v>
      </c>
      <c r="E30" s="16">
        <v>208351</v>
      </c>
      <c r="F30" s="16">
        <v>208351</v>
      </c>
      <c r="G30" s="16">
        <v>208351</v>
      </c>
      <c r="H30" s="16">
        <v>217102</v>
      </c>
      <c r="I30" s="16">
        <v>0</v>
      </c>
      <c r="J30" s="16">
        <f t="shared" si="0"/>
        <v>-217102</v>
      </c>
      <c r="K30" s="17">
        <f t="shared" si="1"/>
        <v>-1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68</v>
      </c>
      <c r="D31" s="15" t="s">
        <v>69</v>
      </c>
      <c r="E31" s="16">
        <v>208351</v>
      </c>
      <c r="F31" s="16">
        <v>208351</v>
      </c>
      <c r="G31" s="16">
        <v>208351</v>
      </c>
      <c r="H31" s="16">
        <v>217102</v>
      </c>
      <c r="I31" s="16">
        <v>0</v>
      </c>
      <c r="J31" s="16">
        <f t="shared" si="0"/>
        <v>-217102</v>
      </c>
      <c r="K31" s="17">
        <f t="shared" si="1"/>
        <v>-1</v>
      </c>
      <c r="L31" s="1"/>
    </row>
    <row r="32" spans="1:12" ht="15" customHeight="1" x14ac:dyDescent="0.25">
      <c r="A32" s="14" t="s">
        <v>36</v>
      </c>
      <c r="B32" s="14" t="s">
        <v>70</v>
      </c>
      <c r="C32" s="14" t="s">
        <v>36</v>
      </c>
      <c r="D32" s="15" t="s">
        <v>71</v>
      </c>
      <c r="E32" s="16">
        <v>37431942</v>
      </c>
      <c r="F32" s="16">
        <v>35931105</v>
      </c>
      <c r="G32" s="16">
        <v>23540873</v>
      </c>
      <c r="H32" s="16">
        <v>39004085</v>
      </c>
      <c r="I32" s="16">
        <v>38654955</v>
      </c>
      <c r="J32" s="16">
        <f t="shared" si="0"/>
        <v>-349130</v>
      </c>
      <c r="K32" s="17">
        <f t="shared" si="1"/>
        <v>-8.9511137102690659E-3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57</v>
      </c>
      <c r="D33" s="15" t="s">
        <v>58</v>
      </c>
      <c r="E33" s="16">
        <v>24505475</v>
      </c>
      <c r="F33" s="16">
        <v>22582257</v>
      </c>
      <c r="G33" s="16">
        <v>10290299</v>
      </c>
      <c r="H33" s="16">
        <v>25534705</v>
      </c>
      <c r="I33" s="16">
        <v>24045131</v>
      </c>
      <c r="J33" s="16">
        <f t="shared" si="0"/>
        <v>-1489574</v>
      </c>
      <c r="K33" s="17">
        <f t="shared" si="1"/>
        <v>-5.8335273503257623E-2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72</v>
      </c>
      <c r="D34" s="15" t="s">
        <v>73</v>
      </c>
      <c r="E34" s="16">
        <v>3917296</v>
      </c>
      <c r="F34" s="16">
        <v>3916902</v>
      </c>
      <c r="G34" s="16">
        <v>3884106</v>
      </c>
      <c r="H34" s="16">
        <v>4081823</v>
      </c>
      <c r="I34" s="16">
        <v>14609824</v>
      </c>
      <c r="J34" s="16">
        <f t="shared" si="0"/>
        <v>10528001</v>
      </c>
      <c r="K34" s="17">
        <f t="shared" si="1"/>
        <v>2.5792399621443654</v>
      </c>
      <c r="L34" s="1"/>
    </row>
    <row r="35" spans="1:12" ht="15" customHeight="1" x14ac:dyDescent="0.25">
      <c r="A35" s="14" t="s">
        <v>36</v>
      </c>
      <c r="B35" s="14" t="s">
        <v>36</v>
      </c>
      <c r="C35" s="14" t="s">
        <v>72</v>
      </c>
      <c r="D35" s="15" t="s">
        <v>74</v>
      </c>
      <c r="E35" s="16">
        <v>3917296</v>
      </c>
      <c r="F35" s="16">
        <v>3916902</v>
      </c>
      <c r="G35" s="16">
        <v>3884106</v>
      </c>
      <c r="H35" s="16">
        <v>4081823</v>
      </c>
      <c r="I35" s="16">
        <v>14609824</v>
      </c>
      <c r="J35" s="16">
        <f t="shared" si="0"/>
        <v>10528001</v>
      </c>
      <c r="K35" s="17">
        <f t="shared" si="1"/>
        <v>2.5792399621443654</v>
      </c>
      <c r="L35" s="1"/>
    </row>
    <row r="36" spans="1:12" ht="15" customHeight="1" x14ac:dyDescent="0.25">
      <c r="A36" s="14" t="s">
        <v>36</v>
      </c>
      <c r="B36" s="14" t="s">
        <v>36</v>
      </c>
      <c r="C36" s="14" t="s">
        <v>75</v>
      </c>
      <c r="D36" s="15" t="s">
        <v>76</v>
      </c>
      <c r="E36" s="16">
        <v>6511278</v>
      </c>
      <c r="F36" s="16">
        <v>6511278</v>
      </c>
      <c r="G36" s="16">
        <v>6493370</v>
      </c>
      <c r="H36" s="16">
        <v>6784752</v>
      </c>
      <c r="I36" s="16">
        <v>0</v>
      </c>
      <c r="J36" s="16">
        <f t="shared" si="0"/>
        <v>-6784752</v>
      </c>
      <c r="K36" s="17">
        <f t="shared" si="1"/>
        <v>-1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77</v>
      </c>
      <c r="D37" s="15" t="s">
        <v>64</v>
      </c>
      <c r="E37" s="16">
        <v>1844872</v>
      </c>
      <c r="F37" s="16">
        <v>1918548</v>
      </c>
      <c r="G37" s="16">
        <v>1900649</v>
      </c>
      <c r="H37" s="16">
        <v>1922357</v>
      </c>
      <c r="I37" s="16">
        <v>0</v>
      </c>
      <c r="J37" s="16">
        <f t="shared" si="0"/>
        <v>-1922357</v>
      </c>
      <c r="K37" s="17">
        <f t="shared" si="1"/>
        <v>-1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78</v>
      </c>
      <c r="D38" s="15" t="s">
        <v>66</v>
      </c>
      <c r="E38" s="16">
        <v>653021</v>
      </c>
      <c r="F38" s="16">
        <v>1002120</v>
      </c>
      <c r="G38" s="16">
        <v>972449</v>
      </c>
      <c r="H38" s="16">
        <v>680448</v>
      </c>
      <c r="I38" s="16">
        <v>0</v>
      </c>
      <c r="J38" s="16">
        <f t="shared" si="0"/>
        <v>-680448</v>
      </c>
      <c r="K38" s="17">
        <f t="shared" si="1"/>
        <v>-1</v>
      </c>
      <c r="L38" s="1"/>
    </row>
    <row r="39" spans="1:12" ht="15" customHeight="1" x14ac:dyDescent="0.25">
      <c r="A39" s="14" t="s">
        <v>36</v>
      </c>
      <c r="B39" s="14" t="s">
        <v>38</v>
      </c>
      <c r="C39" s="14" t="s">
        <v>36</v>
      </c>
      <c r="D39" s="15" t="s">
        <v>79</v>
      </c>
      <c r="E39" s="16">
        <v>0</v>
      </c>
      <c r="F39" s="16">
        <v>0</v>
      </c>
      <c r="G39" s="16">
        <v>0</v>
      </c>
      <c r="H39" s="16">
        <v>0</v>
      </c>
      <c r="I39" s="16">
        <v>36759675</v>
      </c>
      <c r="J39" s="16">
        <f t="shared" si="0"/>
        <v>36759675</v>
      </c>
      <c r="K39" s="17" t="s">
        <v>36</v>
      </c>
      <c r="L39" s="1"/>
    </row>
    <row r="40" spans="1:12" ht="15" customHeight="1" x14ac:dyDescent="0.25">
      <c r="A40" s="14"/>
      <c r="B40" s="14"/>
      <c r="C40" s="14" t="s">
        <v>102</v>
      </c>
      <c r="D40" s="15" t="s">
        <v>103</v>
      </c>
      <c r="E40" s="16">
        <v>0</v>
      </c>
      <c r="F40" s="16">
        <v>0</v>
      </c>
      <c r="G40" s="16">
        <v>0</v>
      </c>
      <c r="H40" s="16">
        <v>0</v>
      </c>
      <c r="I40" s="16">
        <v>36759675</v>
      </c>
      <c r="J40" s="16">
        <f t="shared" si="0"/>
        <v>36759675</v>
      </c>
      <c r="K40" s="17"/>
      <c r="L40" s="1"/>
    </row>
    <row r="41" spans="1:12" ht="15" customHeight="1" x14ac:dyDescent="0.25">
      <c r="A41" s="14" t="s">
        <v>36</v>
      </c>
      <c r="B41" s="14" t="s">
        <v>11</v>
      </c>
      <c r="C41" s="14" t="s">
        <v>36</v>
      </c>
      <c r="D41" s="15" t="s">
        <v>80</v>
      </c>
      <c r="E41" s="16">
        <v>0</v>
      </c>
      <c r="F41" s="16">
        <v>0</v>
      </c>
      <c r="G41" s="16">
        <v>0</v>
      </c>
      <c r="H41" s="16">
        <v>0</v>
      </c>
      <c r="I41" s="16">
        <v>2165913</v>
      </c>
      <c r="J41" s="16">
        <f t="shared" si="0"/>
        <v>2165913</v>
      </c>
      <c r="K41" s="17" t="s">
        <v>36</v>
      </c>
      <c r="L41" s="1"/>
    </row>
    <row r="42" spans="1:12" ht="15" customHeight="1" x14ac:dyDescent="0.25">
      <c r="A42" s="14"/>
      <c r="B42" s="14"/>
      <c r="C42" s="14" t="s">
        <v>104</v>
      </c>
      <c r="D42" s="15" t="s">
        <v>106</v>
      </c>
      <c r="E42" s="16">
        <v>0</v>
      </c>
      <c r="F42" s="16">
        <v>0</v>
      </c>
      <c r="G42" s="16">
        <v>0</v>
      </c>
      <c r="H42" s="16">
        <v>0</v>
      </c>
      <c r="I42" s="16">
        <v>886497</v>
      </c>
      <c r="J42" s="16">
        <v>886497</v>
      </c>
      <c r="K42" s="17"/>
      <c r="L42" s="1"/>
    </row>
    <row r="43" spans="1:12" ht="15" customHeight="1" x14ac:dyDescent="0.25">
      <c r="A43" s="14"/>
      <c r="B43" s="14"/>
      <c r="C43" s="14" t="s">
        <v>105</v>
      </c>
      <c r="D43" s="15" t="s">
        <v>107</v>
      </c>
      <c r="E43" s="16">
        <v>0</v>
      </c>
      <c r="F43" s="16">
        <v>0</v>
      </c>
      <c r="G43" s="16">
        <v>0</v>
      </c>
      <c r="H43" s="16">
        <v>0</v>
      </c>
      <c r="I43" s="16">
        <v>1279416</v>
      </c>
      <c r="J43" s="16">
        <v>1279416</v>
      </c>
      <c r="K43" s="17"/>
      <c r="L43" s="1"/>
    </row>
    <row r="44" spans="1:12" ht="15" customHeight="1" x14ac:dyDescent="0.25">
      <c r="A44" s="14" t="s">
        <v>81</v>
      </c>
      <c r="B44" s="14" t="s">
        <v>36</v>
      </c>
      <c r="C44" s="14" t="s">
        <v>36</v>
      </c>
      <c r="D44" s="15" t="s">
        <v>82</v>
      </c>
      <c r="E44" s="16">
        <v>70478</v>
      </c>
      <c r="F44" s="16">
        <v>70478</v>
      </c>
      <c r="G44" s="16">
        <v>185852</v>
      </c>
      <c r="H44" s="16">
        <v>73438</v>
      </c>
      <c r="I44" s="16">
        <v>0</v>
      </c>
      <c r="J44" s="16">
        <f t="shared" si="0"/>
        <v>-73438</v>
      </c>
      <c r="K44" s="17">
        <f t="shared" ref="K44:K53" si="2">(J44/H44)</f>
        <v>-1</v>
      </c>
      <c r="L44" s="1"/>
    </row>
    <row r="45" spans="1:12" ht="15" customHeight="1" x14ac:dyDescent="0.25">
      <c r="A45" s="54" t="s">
        <v>36</v>
      </c>
      <c r="B45" s="54" t="s">
        <v>43</v>
      </c>
      <c r="C45" s="54" t="s">
        <v>36</v>
      </c>
      <c r="D45" s="55" t="s">
        <v>83</v>
      </c>
      <c r="E45" s="56">
        <v>70478</v>
      </c>
      <c r="F45" s="56">
        <v>70478</v>
      </c>
      <c r="G45" s="56">
        <v>185852</v>
      </c>
      <c r="H45" s="56">
        <v>73438</v>
      </c>
      <c r="I45" s="56">
        <v>0</v>
      </c>
      <c r="J45" s="56">
        <f t="shared" si="0"/>
        <v>-73438</v>
      </c>
      <c r="K45" s="57">
        <f t="shared" si="2"/>
        <v>-1</v>
      </c>
      <c r="L45" s="1"/>
    </row>
    <row r="46" spans="1:12" ht="15" customHeight="1" x14ac:dyDescent="0.25">
      <c r="A46" s="46" t="s">
        <v>84</v>
      </c>
      <c r="B46" s="46" t="s">
        <v>36</v>
      </c>
      <c r="C46" s="46" t="s">
        <v>36</v>
      </c>
      <c r="D46" s="47" t="s">
        <v>85</v>
      </c>
      <c r="E46" s="48">
        <v>103</v>
      </c>
      <c r="F46" s="48">
        <v>103</v>
      </c>
      <c r="G46" s="48">
        <v>0</v>
      </c>
      <c r="H46" s="48">
        <v>103</v>
      </c>
      <c r="I46" s="48">
        <v>10</v>
      </c>
      <c r="J46" s="48">
        <f t="shared" si="0"/>
        <v>-93</v>
      </c>
      <c r="K46" s="49">
        <f t="shared" si="2"/>
        <v>-0.90291262135922334</v>
      </c>
      <c r="L46" s="1"/>
    </row>
    <row r="47" spans="1:12" ht="15" customHeight="1" x14ac:dyDescent="0.25">
      <c r="A47" s="14" t="s">
        <v>36</v>
      </c>
      <c r="B47" s="14" t="s">
        <v>14</v>
      </c>
      <c r="C47" s="14" t="s">
        <v>36</v>
      </c>
      <c r="D47" s="15" t="s">
        <v>86</v>
      </c>
      <c r="E47" s="16">
        <v>103</v>
      </c>
      <c r="F47" s="16">
        <v>103</v>
      </c>
      <c r="G47" s="16">
        <v>0</v>
      </c>
      <c r="H47" s="16">
        <v>103</v>
      </c>
      <c r="I47" s="16">
        <v>10</v>
      </c>
      <c r="J47" s="16">
        <f t="shared" si="0"/>
        <v>-93</v>
      </c>
      <c r="K47" s="17">
        <f t="shared" si="2"/>
        <v>-0.90291262135922334</v>
      </c>
      <c r="L47" s="1"/>
    </row>
    <row r="48" spans="1:12" ht="15" customHeight="1" x14ac:dyDescent="0.25">
      <c r="A48" s="14" t="s">
        <v>87</v>
      </c>
      <c r="B48" s="14" t="s">
        <v>36</v>
      </c>
      <c r="C48" s="14" t="s">
        <v>36</v>
      </c>
      <c r="D48" s="15" t="s">
        <v>88</v>
      </c>
      <c r="E48" s="16">
        <v>300912</v>
      </c>
      <c r="F48" s="16">
        <v>300912</v>
      </c>
      <c r="G48" s="16">
        <v>133931</v>
      </c>
      <c r="H48" s="16">
        <v>313550</v>
      </c>
      <c r="I48" s="16">
        <v>216782</v>
      </c>
      <c r="J48" s="16">
        <f t="shared" si="0"/>
        <v>-96768</v>
      </c>
      <c r="K48" s="17">
        <f t="shared" si="2"/>
        <v>-0.30862063466751716</v>
      </c>
      <c r="L48" s="1"/>
    </row>
    <row r="49" spans="1:12" ht="15" customHeight="1" x14ac:dyDescent="0.25">
      <c r="A49" s="14" t="s">
        <v>36</v>
      </c>
      <c r="B49" s="14" t="s">
        <v>70</v>
      </c>
      <c r="C49" s="14" t="s">
        <v>36</v>
      </c>
      <c r="D49" s="15" t="s">
        <v>89</v>
      </c>
      <c r="E49" s="16">
        <v>135735</v>
      </c>
      <c r="F49" s="16">
        <v>135735</v>
      </c>
      <c r="G49" s="16">
        <v>0</v>
      </c>
      <c r="H49" s="16">
        <v>141436</v>
      </c>
      <c r="I49" s="16">
        <v>36470</v>
      </c>
      <c r="J49" s="16">
        <f t="shared" si="0"/>
        <v>-104966</v>
      </c>
      <c r="K49" s="17">
        <f t="shared" si="2"/>
        <v>-0.74214485703781219</v>
      </c>
      <c r="L49" s="1"/>
    </row>
    <row r="50" spans="1:12" ht="15" customHeight="1" x14ac:dyDescent="0.25">
      <c r="A50" s="14" t="s">
        <v>36</v>
      </c>
      <c r="B50" s="14" t="s">
        <v>90</v>
      </c>
      <c r="C50" s="14" t="s">
        <v>36</v>
      </c>
      <c r="D50" s="15" t="s">
        <v>91</v>
      </c>
      <c r="E50" s="16">
        <v>5890</v>
      </c>
      <c r="F50" s="16">
        <v>5890</v>
      </c>
      <c r="G50" s="16">
        <v>3229</v>
      </c>
      <c r="H50" s="16">
        <v>6137</v>
      </c>
      <c r="I50" s="16">
        <v>28295</v>
      </c>
      <c r="J50" s="16">
        <f t="shared" si="0"/>
        <v>22158</v>
      </c>
      <c r="K50" s="17">
        <f t="shared" si="2"/>
        <v>3.6105589050024443</v>
      </c>
      <c r="L50" s="1"/>
    </row>
    <row r="51" spans="1:12" ht="15" customHeight="1" x14ac:dyDescent="0.25">
      <c r="A51" s="14" t="s">
        <v>36</v>
      </c>
      <c r="B51" s="14" t="s">
        <v>7</v>
      </c>
      <c r="C51" s="14" t="s">
        <v>36</v>
      </c>
      <c r="D51" s="15" t="s">
        <v>92</v>
      </c>
      <c r="E51" s="16">
        <v>11385</v>
      </c>
      <c r="F51" s="16">
        <v>11385</v>
      </c>
      <c r="G51" s="16">
        <v>7991</v>
      </c>
      <c r="H51" s="16">
        <v>11863</v>
      </c>
      <c r="I51" s="16">
        <v>25935</v>
      </c>
      <c r="J51" s="16">
        <f t="shared" si="0"/>
        <v>14072</v>
      </c>
      <c r="K51" s="17">
        <f t="shared" si="2"/>
        <v>1.1862092219506026</v>
      </c>
      <c r="L51" s="1"/>
    </row>
    <row r="52" spans="1:12" ht="15" customHeight="1" x14ac:dyDescent="0.25">
      <c r="A52" s="14" t="s">
        <v>36</v>
      </c>
      <c r="B52" s="14" t="s">
        <v>93</v>
      </c>
      <c r="C52" s="14" t="s">
        <v>36</v>
      </c>
      <c r="D52" s="15" t="s">
        <v>94</v>
      </c>
      <c r="E52" s="16">
        <v>113850</v>
      </c>
      <c r="F52" s="16">
        <v>113850</v>
      </c>
      <c r="G52" s="16">
        <v>113800</v>
      </c>
      <c r="H52" s="16">
        <v>118632</v>
      </c>
      <c r="I52" s="16">
        <v>102116</v>
      </c>
      <c r="J52" s="16">
        <f t="shared" si="0"/>
        <v>-16516</v>
      </c>
      <c r="K52" s="17">
        <f t="shared" si="2"/>
        <v>-0.13922044642255041</v>
      </c>
      <c r="L52" s="1"/>
    </row>
    <row r="53" spans="1:12" ht="15" customHeight="1" x14ac:dyDescent="0.25">
      <c r="A53" s="14" t="s">
        <v>36</v>
      </c>
      <c r="B53" s="14" t="s">
        <v>95</v>
      </c>
      <c r="C53" s="14" t="s">
        <v>36</v>
      </c>
      <c r="D53" s="15" t="s">
        <v>96</v>
      </c>
      <c r="E53" s="16">
        <v>34052</v>
      </c>
      <c r="F53" s="16">
        <v>34052</v>
      </c>
      <c r="G53" s="16">
        <v>8911</v>
      </c>
      <c r="H53" s="16">
        <v>35482</v>
      </c>
      <c r="I53" s="16">
        <v>23966</v>
      </c>
      <c r="J53" s="16">
        <f t="shared" si="0"/>
        <v>-11516</v>
      </c>
      <c r="K53" s="17">
        <f t="shared" si="2"/>
        <v>-0.32455893128910435</v>
      </c>
      <c r="L53" s="1"/>
    </row>
    <row r="54" spans="1:12" ht="15" customHeight="1" x14ac:dyDescent="0.25">
      <c r="A54" s="14" t="s">
        <v>97</v>
      </c>
      <c r="B54" s="14" t="s">
        <v>36</v>
      </c>
      <c r="C54" s="14" t="s">
        <v>36</v>
      </c>
      <c r="D54" s="15" t="s">
        <v>98</v>
      </c>
      <c r="E54" s="16">
        <v>10</v>
      </c>
      <c r="F54" s="16">
        <v>10</v>
      </c>
      <c r="G54" s="16">
        <v>3410343</v>
      </c>
      <c r="H54" s="16">
        <v>10</v>
      </c>
      <c r="I54" s="16">
        <v>10</v>
      </c>
      <c r="J54" s="18"/>
      <c r="K54" s="17" t="s">
        <v>36</v>
      </c>
      <c r="L54" s="1"/>
    </row>
    <row r="55" spans="1:12" ht="15" customHeight="1" x14ac:dyDescent="0.25">
      <c r="A55" s="14" t="s">
        <v>36</v>
      </c>
      <c r="B55" s="14" t="s">
        <v>95</v>
      </c>
      <c r="C55" s="14" t="s">
        <v>36</v>
      </c>
      <c r="D55" s="15" t="s">
        <v>99</v>
      </c>
      <c r="E55" s="16">
        <v>10</v>
      </c>
      <c r="F55" s="16">
        <v>10</v>
      </c>
      <c r="G55" s="16">
        <v>3410343</v>
      </c>
      <c r="H55" s="16">
        <v>10</v>
      </c>
      <c r="I55" s="16">
        <v>10</v>
      </c>
      <c r="J55" s="18"/>
      <c r="K55" s="17" t="s">
        <v>36</v>
      </c>
      <c r="L55" s="1"/>
    </row>
    <row r="56" spans="1:12" ht="1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"/>
    </row>
    <row r="57" spans="1:12" ht="1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"/>
    </row>
    <row r="58" spans="1:12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" customHeight="1" x14ac:dyDescent="0.25">
      <c r="A59" s="32" t="s">
        <v>100</v>
      </c>
      <c r="B59" s="33"/>
      <c r="C59" s="33"/>
      <c r="D59" s="33"/>
      <c r="E59" s="20">
        <v>88312856</v>
      </c>
      <c r="F59" s="20">
        <v>88139455</v>
      </c>
      <c r="G59" s="20">
        <v>54184869</v>
      </c>
      <c r="H59" s="20">
        <v>92021991</v>
      </c>
      <c r="I59" s="20">
        <v>94195232</v>
      </c>
      <c r="J59" s="20">
        <v>2173241</v>
      </c>
      <c r="K59" s="21">
        <v>2.3616539659525516E-2</v>
      </c>
      <c r="L59" s="1"/>
    </row>
    <row r="60" spans="1:12" ht="15" customHeight="1" x14ac:dyDescent="0.25">
      <c r="A60" s="34" t="s">
        <v>101</v>
      </c>
      <c r="B60" s="35"/>
      <c r="C60" s="35"/>
      <c r="D60" s="35"/>
      <c r="E60" s="35"/>
      <c r="F60" s="35"/>
      <c r="G60" s="35"/>
      <c r="H60" s="35"/>
      <c r="I60" s="35"/>
      <c r="J60" s="1"/>
      <c r="K60" s="1"/>
      <c r="L60" s="1"/>
    </row>
    <row r="61" spans="1:12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7">
    <mergeCell ref="J10:J11"/>
    <mergeCell ref="K10:K11"/>
    <mergeCell ref="A59:D59"/>
    <mergeCell ref="A60:I6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59055118110236227" right="0.59055118110236227" top="0.59055118110236227" bottom="0.59055118110236227" header="0" footer="0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2024-09-27T16:05:30Z</dcterms:modified>
</cp:coreProperties>
</file>