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C2C6A19-84E8-4626-ABFF-D46A64821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analitico'!$A$1:$K$61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44" i="1"/>
  <c r="K40" i="1"/>
  <c r="J53" i="1"/>
  <c r="K53" i="1" s="1"/>
  <c r="J52" i="1"/>
  <c r="K52" i="1" s="1"/>
  <c r="J51" i="1"/>
  <c r="K51" i="1" s="1"/>
  <c r="J50" i="1"/>
  <c r="K50" i="1" s="1"/>
  <c r="J49" i="1"/>
  <c r="K49" i="1" s="1"/>
  <c r="J43" i="1"/>
  <c r="J42" i="1"/>
  <c r="J41" i="1"/>
  <c r="K41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20" i="1"/>
  <c r="K20" i="1" s="1"/>
  <c r="J19" i="1"/>
  <c r="K19" i="1" s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<sst xmlns="http://schemas.openxmlformats.org/spreadsheetml/2006/main" count="217" uniqueCount="104">
  <si>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</si>
  <si>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</si>
  <si>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</si>
  <si>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</si>
  <si>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</si>
  <si>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</si>
  <si>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</si>
  <si>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</si>
  <si>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</si>
  <si>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PREVENCIÓN DEL DELITO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</si>
  <si>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</si>
  <si>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08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</si>
  <si>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</si>
  <si>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</si>
  <si>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</si>
  <si>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</si>
  <si>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</si>
  <si>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</si>
  <si>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</si>
  <si>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</si>
  <si>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</si>
  <si>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</si>
  <si>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</si>
  <si>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</si>
  <si>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</si>
  <si>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</si>
  <si>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</si>
  <si>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</si>
  <si>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</si>
  <si>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</si>
  <si>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</si>
  <si>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</si>
  <si>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</si>
  <si>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</si>
  <si>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</si>
  <si>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</si>
  <si>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</si>
  <si>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</si>
  <si>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</si>
  <si>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</si>
  <si>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</si>
  <si>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029</t>
    </r>
  </si>
  <si>
    <r>
      <rPr>
        <sz val="10"/>
        <rFont val="Times New Roman"/>
      </rPr>
      <t>Subsecretaría de las Culturas y las Artes, Programa 01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</si>
  <si>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</si>
  <si>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</si>
  <si>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</si>
  <si>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</si>
  <si>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</si>
  <si>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</si>
  <si>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</si>
  <si>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</si>
  <si>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</si>
  <si>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</si>
  <si>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</si>
  <si>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</si>
  <si>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</si>
  <si>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</si>
  <si>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</si>
  <si>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</si>
  <si>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</si>
  <si>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</si>
  <si>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</si>
  <si>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</si>
  <si>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</si>
  <si>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Plan Calle Segura</t>
    </r>
  </si>
  <si>
    <r>
      <rPr>
        <sz val="10"/>
        <rFont val="Times New Roman"/>
      </rPr>
      <t>002</t>
    </r>
  </si>
  <si>
    <r>
      <rPr>
        <sz val="10"/>
        <rFont val="Times New Roman"/>
      </rPr>
      <t>Programa Lazos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</si>
  <si>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</si>
  <si>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Encuesta Nacional Urbana de Seguridad Ciudadana - INE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</si>
  <si>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</si>
  <si>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</si>
  <si>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111</t>
    </r>
  </si>
  <si>
    <r>
      <rPr>
        <sz val="10"/>
        <rFont val="Times New Roman"/>
      </rPr>
      <t>Innovación y Transferencia de Capacidades para la Prevención del Delito</t>
    </r>
  </si>
  <si>
    <r>
      <rPr>
        <sz val="10"/>
        <rFont val="Times New Roman"/>
      </rPr>
      <t>112</t>
    </r>
  </si>
  <si>
    <r>
      <rPr>
        <sz val="10"/>
        <rFont val="Times New Roman"/>
      </rPr>
      <t>114</t>
    </r>
  </si>
  <si>
    <r>
      <rPr>
        <sz val="10"/>
        <rFont val="Times New Roman"/>
      </rPr>
      <t>115</t>
    </r>
  </si>
  <si>
    <r>
      <rPr>
        <sz val="10"/>
        <rFont val="Times New Roman"/>
      </rPr>
      <t>Programa Denuncia Seguro</t>
    </r>
  </si>
  <si>
    <r>
      <rPr>
        <sz val="10"/>
        <rFont val="Times New Roman"/>
      </rPr>
      <t>116</t>
    </r>
  </si>
  <si>
    <r>
      <rPr>
        <sz val="10"/>
        <rFont val="Times New Roman"/>
      </rPr>
      <t>Sistema Municipal de Seguridad</t>
    </r>
  </si>
  <si>
    <r>
      <rPr>
        <sz val="10"/>
        <rFont val="Times New Roman"/>
      </rPr>
      <t>117</t>
    </r>
  </si>
  <si>
    <r>
      <rPr>
        <sz val="10"/>
        <rFont val="Times New Roman"/>
      </rPr>
      <t>Somos Barrio Comercial Protegido</t>
    </r>
  </si>
  <si>
    <r>
      <rPr>
        <sz val="10"/>
        <rFont val="Times New Roman"/>
      </rPr>
      <t>118</t>
    </r>
  </si>
  <si>
    <r>
      <rPr>
        <sz val="10"/>
        <rFont val="Times New Roman"/>
      </rPr>
      <t>Somos Barrio Prioritario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</si>
  <si>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</si>
  <si>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</si>
  <si>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</si>
  <si>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</si>
  <si>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</si>
  <si>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</si>
  <si>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</si>
  <si>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</si>
  <si>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</si>
  <si>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</si>
  <si>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</si>
  <si>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</si>
  <si>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</si>
  <si>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</si>
  <si>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</si>
  <si>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</si>
  <si>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</si>
  <si>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</si>
  <si>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</si>
  <si>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Prestaciones Sociales del Empleador</t>
  </si>
  <si>
    <t>Programa Piloto Prevención de la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</si>
</sst>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7" fillId="35" borderId="1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1"/>
  <sheetViews>
    <sheetView tabSelected="1" view="pageBreakPreview" zoomScale="60" zoomScaleNormal="100" workbookViewId="0">
      <selection activeCell="D46" sqref="D46"/>
    </sheetView>
  </sheetViews>
  <sheetFormatPr baseColWidth="10" defaultColWidth="9.140625" defaultRowHeight="15" x14ac:dyDescent="0.25"/>
  <cols>
    <col min="1" max="1" width="7.28515625" customWidth="1"/>
    <col min="2" max="2" width="7.5703125" customWidth="1"/>
    <col min="3" max="3" width="8.140625" customWidth="1"/>
    <col min="4" max="4" width="52.5703125" customWidth="1"/>
    <col min="5" max="11" width="20.7109375" customWidth="1"/>
    <col min="12" max="12" width="5.42578125" customWidth="1"/>
  </cols>
  <sheetData>
    <row r="1" spans="1:12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2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1" t="s">
        <v>12</v>
      </c>
      <c r="B7" s="42"/>
      <c r="C7" s="43" t="s">
        <v>9</v>
      </c>
      <c r="D7" s="44"/>
      <c r="E7" s="44"/>
      <c r="F7" s="44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7.5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1" t="s">
        <v>32</v>
      </c>
      <c r="K10" s="31" t="s">
        <v>33</v>
      </c>
      <c r="L10" s="1"/>
    </row>
    <row r="11" spans="1:12" ht="22.5" customHeight="1" x14ac:dyDescent="0.25">
      <c r="A11" s="46"/>
      <c r="B11" s="46"/>
      <c r="C11" s="46"/>
      <c r="D11" s="4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2"/>
      <c r="K11" s="32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68639362</v>
      </c>
      <c r="F12" s="12">
        <v>74096087</v>
      </c>
      <c r="G12" s="12">
        <v>53505685</v>
      </c>
      <c r="H12" s="12">
        <v>71522218</v>
      </c>
      <c r="I12" s="12">
        <v>86798969</v>
      </c>
      <c r="J12" s="12">
        <f>I12-H12</f>
        <v>15276751</v>
      </c>
      <c r="K12" s="13">
        <f>(J12/H12)</f>
        <v>0.21359448052911334</v>
      </c>
      <c r="L12" s="1"/>
    </row>
    <row r="13" spans="1:12" ht="15" customHeight="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10</v>
      </c>
      <c r="F13" s="16">
        <v>10</v>
      </c>
      <c r="G13" s="16">
        <v>321694</v>
      </c>
      <c r="H13" s="16">
        <v>10</v>
      </c>
      <c r="I13" s="16">
        <v>3420896</v>
      </c>
      <c r="J13" s="16">
        <f>I13-H13</f>
        <v>3420886</v>
      </c>
      <c r="K13" s="17">
        <f>(J13/H13)</f>
        <v>342088.6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321694</v>
      </c>
      <c r="H14" s="16">
        <v>10</v>
      </c>
      <c r="I14" s="16">
        <v>3420896</v>
      </c>
      <c r="J14" s="16">
        <f>I14-H14</f>
        <v>3420886</v>
      </c>
      <c r="K14" s="17">
        <f>(J14/H14)</f>
        <v>342088.6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3420886</v>
      </c>
      <c r="J15" s="16">
        <f>I15-H15</f>
        <v>3420886</v>
      </c>
      <c r="K15" s="17"/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321694</v>
      </c>
      <c r="H16" s="16">
        <v>10</v>
      </c>
      <c r="I16" s="16">
        <v>10</v>
      </c>
      <c r="J16" s="18"/>
      <c r="K16" s="17" t="s">
        <v>36</v>
      </c>
      <c r="L16" s="1"/>
    </row>
    <row r="17" spans="1:12" ht="15" customHeight="1" x14ac:dyDescent="0.25">
      <c r="A17" s="14" t="s">
        <v>11</v>
      </c>
      <c r="B17" s="14" t="s">
        <v>36</v>
      </c>
      <c r="C17" s="14" t="s">
        <v>36</v>
      </c>
      <c r="D17" s="15" t="s">
        <v>45</v>
      </c>
      <c r="E17" s="16">
        <v>10</v>
      </c>
      <c r="F17" s="16">
        <v>10</v>
      </c>
      <c r="G17" s="16">
        <v>375934</v>
      </c>
      <c r="H17" s="16">
        <v>10</v>
      </c>
      <c r="I17" s="16">
        <v>10</v>
      </c>
      <c r="J17" s="18"/>
      <c r="K17" s="17" t="s">
        <v>36</v>
      </c>
      <c r="L17" s="1"/>
    </row>
    <row r="18" spans="1:12" ht="15" customHeight="1" x14ac:dyDescent="0.25">
      <c r="A18" s="14" t="s">
        <v>36</v>
      </c>
      <c r="B18" s="14" t="s">
        <v>14</v>
      </c>
      <c r="C18" s="14" t="s">
        <v>36</v>
      </c>
      <c r="D18" s="15" t="s">
        <v>46</v>
      </c>
      <c r="E18" s="16">
        <v>10</v>
      </c>
      <c r="F18" s="16">
        <v>10</v>
      </c>
      <c r="G18" s="16">
        <v>375934</v>
      </c>
      <c r="H18" s="16">
        <v>10</v>
      </c>
      <c r="I18" s="16">
        <v>10</v>
      </c>
      <c r="J18" s="18"/>
      <c r="K18" s="17" t="s">
        <v>36</v>
      </c>
      <c r="L18" s="1"/>
    </row>
    <row r="19" spans="1:12" ht="15" customHeight="1" x14ac:dyDescent="0.25">
      <c r="A19" s="14" t="s">
        <v>47</v>
      </c>
      <c r="B19" s="14" t="s">
        <v>36</v>
      </c>
      <c r="C19" s="14" t="s">
        <v>36</v>
      </c>
      <c r="D19" s="15" t="s">
        <v>48</v>
      </c>
      <c r="E19" s="16">
        <v>68639332</v>
      </c>
      <c r="F19" s="16">
        <v>73493937</v>
      </c>
      <c r="G19" s="16">
        <v>52755496</v>
      </c>
      <c r="H19" s="16">
        <v>71522188</v>
      </c>
      <c r="I19" s="16">
        <v>83378053</v>
      </c>
      <c r="J19" s="16">
        <f>I19-H19</f>
        <v>11855865</v>
      </c>
      <c r="K19" s="17">
        <f>(J19/H19)</f>
        <v>0.16576485327881749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49</v>
      </c>
      <c r="E20" s="16">
        <v>68639332</v>
      </c>
      <c r="F20" s="16">
        <v>73493937</v>
      </c>
      <c r="G20" s="16">
        <v>52755496</v>
      </c>
      <c r="H20" s="16">
        <v>71522188</v>
      </c>
      <c r="I20" s="16">
        <v>83378053</v>
      </c>
      <c r="J20" s="16">
        <f>I20-H20</f>
        <v>11855865</v>
      </c>
      <c r="K20" s="17">
        <f>(J20/H20)</f>
        <v>0.16576485327881749</v>
      </c>
      <c r="L20" s="1"/>
    </row>
    <row r="21" spans="1:12" ht="15" customHeight="1" x14ac:dyDescent="0.25">
      <c r="A21" s="14" t="s">
        <v>50</v>
      </c>
      <c r="B21" s="14" t="s">
        <v>36</v>
      </c>
      <c r="C21" s="14" t="s">
        <v>36</v>
      </c>
      <c r="D21" s="15" t="s">
        <v>51</v>
      </c>
      <c r="E21" s="16">
        <v>0</v>
      </c>
      <c r="F21" s="16">
        <v>0</v>
      </c>
      <c r="G21" s="16">
        <v>52561</v>
      </c>
      <c r="H21" s="16">
        <v>0</v>
      </c>
      <c r="I21" s="16">
        <v>0</v>
      </c>
      <c r="J21" s="18"/>
      <c r="K21" s="17" t="s">
        <v>36</v>
      </c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10</v>
      </c>
      <c r="F22" s="16">
        <v>602130</v>
      </c>
      <c r="G22" s="16">
        <v>0</v>
      </c>
      <c r="H22" s="16">
        <v>10</v>
      </c>
      <c r="I22" s="16">
        <v>10</v>
      </c>
      <c r="J22" s="18"/>
      <c r="K22" s="17" t="s">
        <v>36</v>
      </c>
      <c r="L22" s="1"/>
    </row>
    <row r="23" spans="1:12" ht="15" customHeight="1" x14ac:dyDescent="0.25">
      <c r="A23" s="10" t="s">
        <v>36</v>
      </c>
      <c r="B23" s="10" t="s">
        <v>36</v>
      </c>
      <c r="C23" s="10" t="s">
        <v>36</v>
      </c>
      <c r="D23" s="11" t="s">
        <v>54</v>
      </c>
      <c r="E23" s="12">
        <v>68639362</v>
      </c>
      <c r="F23" s="12">
        <v>74096087</v>
      </c>
      <c r="G23" s="12">
        <v>53391569</v>
      </c>
      <c r="H23" s="12">
        <v>71522218</v>
      </c>
      <c r="I23" s="12">
        <v>86798969</v>
      </c>
      <c r="J23" s="12">
        <f>I23-H23</f>
        <v>15276751</v>
      </c>
      <c r="K23" s="13">
        <f>(J23/H23)</f>
        <v>0.21359448052911334</v>
      </c>
      <c r="L23" s="1"/>
    </row>
    <row r="24" spans="1:12" ht="15" customHeight="1" x14ac:dyDescent="0.25">
      <c r="A24" s="14" t="s">
        <v>55</v>
      </c>
      <c r="B24" s="14" t="s">
        <v>36</v>
      </c>
      <c r="C24" s="14" t="s">
        <v>36</v>
      </c>
      <c r="D24" s="15" t="s">
        <v>56</v>
      </c>
      <c r="E24" s="16">
        <v>19651262</v>
      </c>
      <c r="F24" s="16">
        <v>19718042</v>
      </c>
      <c r="G24" s="16">
        <v>12598422</v>
      </c>
      <c r="H24" s="16">
        <v>20476617</v>
      </c>
      <c r="I24" s="16">
        <v>21960667</v>
      </c>
      <c r="J24" s="16">
        <f>I24-H24</f>
        <v>1484050</v>
      </c>
      <c r="K24" s="17">
        <f>(J24/H24)</f>
        <v>7.2475350786704654E-2</v>
      </c>
      <c r="L24" s="1"/>
    </row>
    <row r="25" spans="1:12" ht="15" customHeight="1" x14ac:dyDescent="0.25">
      <c r="A25" s="14" t="s">
        <v>57</v>
      </c>
      <c r="B25" s="14" t="s">
        <v>36</v>
      </c>
      <c r="C25" s="14" t="s">
        <v>36</v>
      </c>
      <c r="D25" s="15" t="s">
        <v>58</v>
      </c>
      <c r="E25" s="16">
        <v>2330930</v>
      </c>
      <c r="F25" s="16">
        <v>2505715</v>
      </c>
      <c r="G25" s="16">
        <v>1023184</v>
      </c>
      <c r="H25" s="16">
        <v>2428829</v>
      </c>
      <c r="I25" s="16">
        <v>3319646</v>
      </c>
      <c r="J25" s="16">
        <f>I25-H25</f>
        <v>890817</v>
      </c>
      <c r="K25" s="17">
        <f>(J25/H25)</f>
        <v>0.3667681010066991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0</v>
      </c>
      <c r="F26" s="16">
        <v>7015</v>
      </c>
      <c r="G26" s="16">
        <v>7014</v>
      </c>
      <c r="H26" s="16">
        <v>0</v>
      </c>
      <c r="I26" s="16">
        <v>0</v>
      </c>
      <c r="J26" s="18"/>
      <c r="K26" s="17"/>
      <c r="L26" s="1"/>
    </row>
    <row r="27" spans="1:12" ht="15" customHeight="1" x14ac:dyDescent="0.25">
      <c r="A27" s="14"/>
      <c r="B27" s="14" t="s">
        <v>69</v>
      </c>
      <c r="C27" s="14"/>
      <c r="D27" s="15" t="s">
        <v>102</v>
      </c>
      <c r="E27" s="16">
        <v>0</v>
      </c>
      <c r="F27" s="16">
        <v>7015</v>
      </c>
      <c r="G27" s="16">
        <v>7014</v>
      </c>
      <c r="H27" s="16">
        <v>0</v>
      </c>
      <c r="I27" s="16">
        <v>0</v>
      </c>
      <c r="J27" s="18"/>
      <c r="K27" s="17"/>
      <c r="L27" s="1"/>
    </row>
    <row r="28" spans="1:12" ht="15" customHeight="1" x14ac:dyDescent="0.25">
      <c r="A28" s="14" t="s">
        <v>61</v>
      </c>
      <c r="B28" s="14" t="s">
        <v>36</v>
      </c>
      <c r="C28" s="14" t="s">
        <v>36</v>
      </c>
      <c r="D28" s="15" t="s">
        <v>38</v>
      </c>
      <c r="E28" s="16">
        <v>46509014</v>
      </c>
      <c r="F28" s="16">
        <v>48500349</v>
      </c>
      <c r="G28" s="16">
        <v>36239034</v>
      </c>
      <c r="H28" s="16">
        <v>48462394</v>
      </c>
      <c r="I28" s="16">
        <v>61329905</v>
      </c>
      <c r="J28" s="16">
        <f t="shared" ref="J28:J39" si="0">I28-H28</f>
        <v>12867511</v>
      </c>
      <c r="K28" s="17">
        <f t="shared" ref="K28:K49" si="1">(J28/H28)</f>
        <v>0.26551538085386373</v>
      </c>
      <c r="L28" s="1"/>
    </row>
    <row r="29" spans="1:12" ht="15" customHeight="1" x14ac:dyDescent="0.25">
      <c r="A29" s="14" t="s">
        <v>36</v>
      </c>
      <c r="B29" s="14" t="s">
        <v>14</v>
      </c>
      <c r="C29" s="14" t="s">
        <v>36</v>
      </c>
      <c r="D29" s="15" t="s">
        <v>62</v>
      </c>
      <c r="E29" s="16">
        <v>4889961</v>
      </c>
      <c r="F29" s="16">
        <v>5119961</v>
      </c>
      <c r="G29" s="16">
        <v>2395306</v>
      </c>
      <c r="H29" s="16">
        <v>5095339</v>
      </c>
      <c r="I29" s="16">
        <v>0</v>
      </c>
      <c r="J29" s="16">
        <f t="shared" si="0"/>
        <v>-5095339</v>
      </c>
      <c r="K29" s="17">
        <f t="shared" si="1"/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63</v>
      </c>
      <c r="D30" s="15" t="s">
        <v>64</v>
      </c>
      <c r="E30" s="16">
        <v>3659388</v>
      </c>
      <c r="F30" s="16">
        <v>3609388</v>
      </c>
      <c r="G30" s="16">
        <v>2148283</v>
      </c>
      <c r="H30" s="16">
        <v>3813082</v>
      </c>
      <c r="I30" s="16">
        <v>0</v>
      </c>
      <c r="J30" s="16">
        <f t="shared" si="0"/>
        <v>-3813082</v>
      </c>
      <c r="K30" s="17">
        <f t="shared" si="1"/>
        <v>-1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65</v>
      </c>
      <c r="D31" s="15" t="s">
        <v>66</v>
      </c>
      <c r="E31" s="16">
        <v>1230573</v>
      </c>
      <c r="F31" s="16">
        <v>1510573</v>
      </c>
      <c r="G31" s="16">
        <v>247023</v>
      </c>
      <c r="H31" s="16">
        <v>1282257</v>
      </c>
      <c r="I31" s="16">
        <v>0</v>
      </c>
      <c r="J31" s="16">
        <f t="shared" si="0"/>
        <v>-1282257</v>
      </c>
      <c r="K31" s="17">
        <f t="shared" si="1"/>
        <v>-1</v>
      </c>
      <c r="L31" s="1"/>
    </row>
    <row r="32" spans="1:12" ht="15" customHeight="1" x14ac:dyDescent="0.25">
      <c r="A32" s="14" t="s">
        <v>36</v>
      </c>
      <c r="B32" s="14" t="s">
        <v>39</v>
      </c>
      <c r="C32" s="14" t="s">
        <v>36</v>
      </c>
      <c r="D32" s="15" t="s">
        <v>67</v>
      </c>
      <c r="E32" s="16">
        <v>1773032</v>
      </c>
      <c r="F32" s="16">
        <v>1773032</v>
      </c>
      <c r="G32" s="16">
        <v>63531</v>
      </c>
      <c r="H32" s="16">
        <v>1847499</v>
      </c>
      <c r="I32" s="16">
        <v>3223654</v>
      </c>
      <c r="J32" s="16">
        <f t="shared" si="0"/>
        <v>1376155</v>
      </c>
      <c r="K32" s="17">
        <f t="shared" si="1"/>
        <v>0.74487455744225028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65</v>
      </c>
      <c r="D33" s="15" t="s">
        <v>68</v>
      </c>
      <c r="E33" s="16">
        <v>1773032</v>
      </c>
      <c r="F33" s="16">
        <v>1773032</v>
      </c>
      <c r="G33" s="16">
        <v>63531</v>
      </c>
      <c r="H33" s="16">
        <v>1847499</v>
      </c>
      <c r="I33" s="16">
        <v>3223654</v>
      </c>
      <c r="J33" s="16">
        <f t="shared" si="0"/>
        <v>1376155</v>
      </c>
      <c r="K33" s="17">
        <f t="shared" si="1"/>
        <v>0.74487455744225028</v>
      </c>
      <c r="L33" s="1"/>
    </row>
    <row r="34" spans="1:12" ht="15" customHeight="1" x14ac:dyDescent="0.25">
      <c r="A34" s="14" t="s">
        <v>36</v>
      </c>
      <c r="B34" s="14" t="s">
        <v>69</v>
      </c>
      <c r="C34" s="14" t="s">
        <v>36</v>
      </c>
      <c r="D34" s="15" t="s">
        <v>70</v>
      </c>
      <c r="E34" s="16">
        <v>39846021</v>
      </c>
      <c r="F34" s="16">
        <v>41607356</v>
      </c>
      <c r="G34" s="16">
        <v>33780197</v>
      </c>
      <c r="H34" s="16">
        <v>41519556</v>
      </c>
      <c r="I34" s="16">
        <v>49261578</v>
      </c>
      <c r="J34" s="16">
        <f t="shared" si="0"/>
        <v>7742022</v>
      </c>
      <c r="K34" s="17">
        <f t="shared" si="1"/>
        <v>0.18646687840303494</v>
      </c>
      <c r="L34" s="1"/>
    </row>
    <row r="35" spans="1:12" ht="27" customHeight="1" x14ac:dyDescent="0.25">
      <c r="A35" s="14" t="s">
        <v>36</v>
      </c>
      <c r="B35" s="14" t="s">
        <v>36</v>
      </c>
      <c r="C35" s="14" t="s">
        <v>71</v>
      </c>
      <c r="D35" s="15" t="s">
        <v>72</v>
      </c>
      <c r="E35" s="16">
        <v>4254864</v>
      </c>
      <c r="F35" s="16">
        <v>3031553</v>
      </c>
      <c r="G35" s="16">
        <v>1009979</v>
      </c>
      <c r="H35" s="16">
        <v>4433569</v>
      </c>
      <c r="I35" s="16">
        <v>3813578</v>
      </c>
      <c r="J35" s="16">
        <f t="shared" si="0"/>
        <v>-619991</v>
      </c>
      <c r="K35" s="17">
        <f t="shared" si="1"/>
        <v>-0.13984016037643712</v>
      </c>
      <c r="L35" s="1"/>
    </row>
    <row r="36" spans="1:12" ht="15" customHeight="1" x14ac:dyDescent="0.25">
      <c r="A36" s="14" t="s">
        <v>36</v>
      </c>
      <c r="B36" s="14" t="s">
        <v>36</v>
      </c>
      <c r="C36" s="14" t="s">
        <v>73</v>
      </c>
      <c r="D36" s="15" t="s">
        <v>64</v>
      </c>
      <c r="E36" s="16">
        <v>1637600</v>
      </c>
      <c r="F36" s="16">
        <v>3526265</v>
      </c>
      <c r="G36" s="16">
        <v>2459694</v>
      </c>
      <c r="H36" s="16">
        <v>1706379</v>
      </c>
      <c r="I36" s="16">
        <v>139463</v>
      </c>
      <c r="J36" s="16">
        <f t="shared" si="0"/>
        <v>-1566916</v>
      </c>
      <c r="K36" s="17">
        <f t="shared" si="1"/>
        <v>-0.91826962239924426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74</v>
      </c>
      <c r="D37" s="15" t="s">
        <v>66</v>
      </c>
      <c r="E37" s="16">
        <v>11142911</v>
      </c>
      <c r="F37" s="16">
        <v>11033802</v>
      </c>
      <c r="G37" s="16">
        <v>10834533</v>
      </c>
      <c r="H37" s="16">
        <v>11610913</v>
      </c>
      <c r="I37" s="16">
        <v>16076913</v>
      </c>
      <c r="J37" s="16">
        <f t="shared" si="0"/>
        <v>4466000</v>
      </c>
      <c r="K37" s="17">
        <f t="shared" si="1"/>
        <v>0.38463814172063815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75</v>
      </c>
      <c r="D38" s="15" t="s">
        <v>76</v>
      </c>
      <c r="E38" s="16">
        <v>420443</v>
      </c>
      <c r="F38" s="16">
        <v>417138</v>
      </c>
      <c r="G38" s="16">
        <v>265171</v>
      </c>
      <c r="H38" s="16">
        <v>438102</v>
      </c>
      <c r="I38" s="16">
        <v>0</v>
      </c>
      <c r="J38" s="16">
        <f t="shared" si="0"/>
        <v>-438102</v>
      </c>
      <c r="K38" s="17">
        <f t="shared" si="1"/>
        <v>-1</v>
      </c>
      <c r="L38" s="1"/>
    </row>
    <row r="39" spans="1:12" ht="15" customHeight="1" x14ac:dyDescent="0.25">
      <c r="A39" s="14" t="s">
        <v>36</v>
      </c>
      <c r="B39" s="14" t="s">
        <v>36</v>
      </c>
      <c r="C39" s="14" t="s">
        <v>77</v>
      </c>
      <c r="D39" s="15" t="s">
        <v>78</v>
      </c>
      <c r="E39" s="16">
        <v>16219109</v>
      </c>
      <c r="F39" s="16">
        <v>16376593</v>
      </c>
      <c r="G39" s="16">
        <v>15915877</v>
      </c>
      <c r="H39" s="16">
        <v>16900312</v>
      </c>
      <c r="I39" s="16">
        <v>16864834</v>
      </c>
      <c r="J39" s="16">
        <f t="shared" si="0"/>
        <v>-35478</v>
      </c>
      <c r="K39" s="17">
        <f t="shared" si="1"/>
        <v>-2.0992511854219021E-3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79</v>
      </c>
      <c r="D40" s="15" t="s">
        <v>80</v>
      </c>
      <c r="E40" s="16">
        <v>1193228</v>
      </c>
      <c r="F40" s="16">
        <v>1255739</v>
      </c>
      <c r="G40" s="16">
        <v>354980</v>
      </c>
      <c r="H40" s="16">
        <v>1243344</v>
      </c>
      <c r="I40" s="16">
        <v>1243344</v>
      </c>
      <c r="J40" s="18"/>
      <c r="K40" s="17">
        <f t="shared" si="1"/>
        <v>0</v>
      </c>
      <c r="L40" s="1"/>
    </row>
    <row r="41" spans="1:12" ht="15" customHeight="1" x14ac:dyDescent="0.25">
      <c r="A41" s="14" t="s">
        <v>36</v>
      </c>
      <c r="B41" s="14" t="s">
        <v>36</v>
      </c>
      <c r="C41" s="14" t="s">
        <v>81</v>
      </c>
      <c r="D41" s="15" t="s">
        <v>82</v>
      </c>
      <c r="E41" s="16">
        <v>4977866</v>
      </c>
      <c r="F41" s="16">
        <v>5966266</v>
      </c>
      <c r="G41" s="16">
        <v>2939963</v>
      </c>
      <c r="H41" s="16">
        <v>5186937</v>
      </c>
      <c r="I41" s="16">
        <v>8595735</v>
      </c>
      <c r="J41" s="16">
        <f t="shared" ref="J41:J46" si="2">I41-H41</f>
        <v>3408798</v>
      </c>
      <c r="K41" s="17">
        <f t="shared" si="1"/>
        <v>0.65718901154959086</v>
      </c>
      <c r="L41" s="1"/>
    </row>
    <row r="42" spans="1:12" ht="15" customHeight="1" x14ac:dyDescent="0.25">
      <c r="A42" s="14" t="s">
        <v>36</v>
      </c>
      <c r="B42" s="14" t="s">
        <v>36</v>
      </c>
      <c r="C42" s="14" t="s">
        <v>43</v>
      </c>
      <c r="D42" s="22" t="s">
        <v>103</v>
      </c>
      <c r="E42" s="16">
        <v>0</v>
      </c>
      <c r="F42" s="16">
        <v>0</v>
      </c>
      <c r="G42" s="16">
        <v>0</v>
      </c>
      <c r="H42" s="16">
        <v>0</v>
      </c>
      <c r="I42" s="16">
        <v>2527711</v>
      </c>
      <c r="J42" s="16">
        <f t="shared" si="2"/>
        <v>2527711</v>
      </c>
      <c r="K42" s="17"/>
      <c r="L42" s="1"/>
    </row>
    <row r="43" spans="1:12" ht="15" customHeight="1" x14ac:dyDescent="0.25">
      <c r="A43" s="14" t="s">
        <v>36</v>
      </c>
      <c r="B43" s="14" t="s">
        <v>47</v>
      </c>
      <c r="C43" s="14" t="s">
        <v>36</v>
      </c>
      <c r="D43" s="15" t="s">
        <v>83</v>
      </c>
      <c r="E43" s="16">
        <v>0</v>
      </c>
      <c r="F43" s="16">
        <v>0</v>
      </c>
      <c r="G43" s="16">
        <v>0</v>
      </c>
      <c r="H43" s="16">
        <v>0</v>
      </c>
      <c r="I43" s="16">
        <v>8844673</v>
      </c>
      <c r="J43" s="16">
        <f t="shared" si="2"/>
        <v>8844673</v>
      </c>
      <c r="K43" s="17"/>
      <c r="L43" s="1"/>
    </row>
    <row r="44" spans="1:12" ht="15" customHeight="1" x14ac:dyDescent="0.25">
      <c r="A44" s="14"/>
      <c r="B44" s="14"/>
      <c r="C44" s="14" t="s">
        <v>63</v>
      </c>
      <c r="D44" s="15" t="s">
        <v>64</v>
      </c>
      <c r="E44" s="16">
        <v>0</v>
      </c>
      <c r="F44" s="16">
        <v>0</v>
      </c>
      <c r="G44" s="16">
        <v>0</v>
      </c>
      <c r="H44" s="16">
        <v>0</v>
      </c>
      <c r="I44" s="16">
        <v>6681030</v>
      </c>
      <c r="J44" s="16">
        <f t="shared" si="2"/>
        <v>6681030</v>
      </c>
      <c r="K44" s="17"/>
      <c r="L44" s="1"/>
    </row>
    <row r="45" spans="1:12" ht="15" customHeight="1" x14ac:dyDescent="0.25">
      <c r="A45" s="14"/>
      <c r="B45" s="14"/>
      <c r="C45" s="14" t="s">
        <v>65</v>
      </c>
      <c r="D45" s="15" t="s">
        <v>66</v>
      </c>
      <c r="E45" s="16">
        <v>0</v>
      </c>
      <c r="F45" s="16">
        <v>0</v>
      </c>
      <c r="G45" s="16">
        <v>0</v>
      </c>
      <c r="H45" s="16">
        <v>0</v>
      </c>
      <c r="I45" s="16">
        <v>1719300</v>
      </c>
      <c r="J45" s="16">
        <f t="shared" si="2"/>
        <v>1719300</v>
      </c>
      <c r="K45" s="17"/>
      <c r="L45" s="1"/>
    </row>
    <row r="46" spans="1:12" ht="15" customHeight="1" x14ac:dyDescent="0.25">
      <c r="A46" s="14"/>
      <c r="B46" s="14"/>
      <c r="C46" s="14" t="s">
        <v>75</v>
      </c>
      <c r="D46" s="15" t="s">
        <v>76</v>
      </c>
      <c r="E46" s="16">
        <v>0</v>
      </c>
      <c r="F46" s="16">
        <v>0</v>
      </c>
      <c r="G46" s="16">
        <v>0</v>
      </c>
      <c r="H46" s="16">
        <v>0</v>
      </c>
      <c r="I46" s="16">
        <v>444343</v>
      </c>
      <c r="J46" s="16">
        <f t="shared" si="2"/>
        <v>444343</v>
      </c>
      <c r="K46" s="17"/>
      <c r="L46" s="1"/>
    </row>
    <row r="47" spans="1:12" ht="15" customHeight="1" x14ac:dyDescent="0.25">
      <c r="A47" s="14" t="s">
        <v>84</v>
      </c>
      <c r="B47" s="14" t="s">
        <v>36</v>
      </c>
      <c r="C47" s="14" t="s">
        <v>36</v>
      </c>
      <c r="D47" s="15" t="s">
        <v>85</v>
      </c>
      <c r="E47" s="16">
        <v>20</v>
      </c>
      <c r="F47" s="16">
        <v>20</v>
      </c>
      <c r="G47" s="16">
        <v>0</v>
      </c>
      <c r="H47" s="16">
        <v>20</v>
      </c>
      <c r="I47" s="16">
        <v>20</v>
      </c>
      <c r="J47" s="18"/>
      <c r="K47" s="17"/>
      <c r="L47" s="1"/>
    </row>
    <row r="48" spans="1:12" ht="15" customHeight="1" x14ac:dyDescent="0.25">
      <c r="A48" s="14" t="s">
        <v>36</v>
      </c>
      <c r="B48" s="14" t="s">
        <v>86</v>
      </c>
      <c r="C48" s="14" t="s">
        <v>36</v>
      </c>
      <c r="D48" s="15" t="s">
        <v>87</v>
      </c>
      <c r="E48" s="16">
        <v>20</v>
      </c>
      <c r="F48" s="16">
        <v>20</v>
      </c>
      <c r="G48" s="16">
        <v>0</v>
      </c>
      <c r="H48" s="16">
        <v>20</v>
      </c>
      <c r="I48" s="16">
        <v>20</v>
      </c>
      <c r="J48" s="18"/>
      <c r="K48" s="17"/>
      <c r="L48" s="1"/>
    </row>
    <row r="49" spans="1:12" ht="15" customHeight="1" x14ac:dyDescent="0.25">
      <c r="A49" s="14" t="s">
        <v>88</v>
      </c>
      <c r="B49" s="14" t="s">
        <v>36</v>
      </c>
      <c r="C49" s="14" t="s">
        <v>36</v>
      </c>
      <c r="D49" s="15" t="s">
        <v>89</v>
      </c>
      <c r="E49" s="16">
        <v>148126</v>
      </c>
      <c r="F49" s="16">
        <v>148126</v>
      </c>
      <c r="G49" s="16">
        <v>130243</v>
      </c>
      <c r="H49" s="16">
        <v>154348</v>
      </c>
      <c r="I49" s="16">
        <v>188721</v>
      </c>
      <c r="J49" s="16">
        <f>I49-H49</f>
        <v>34373</v>
      </c>
      <c r="K49" s="17">
        <f t="shared" si="1"/>
        <v>0.22269805893176459</v>
      </c>
      <c r="L49" s="1"/>
    </row>
    <row r="50" spans="1:12" ht="15" customHeight="1" x14ac:dyDescent="0.25">
      <c r="A50" s="14" t="s">
        <v>36</v>
      </c>
      <c r="B50" s="14" t="s">
        <v>69</v>
      </c>
      <c r="C50" s="14" t="s">
        <v>36</v>
      </c>
      <c r="D50" s="15" t="s">
        <v>90</v>
      </c>
      <c r="E50" s="16">
        <v>52381</v>
      </c>
      <c r="F50" s="16">
        <v>52381</v>
      </c>
      <c r="G50" s="16">
        <v>42282</v>
      </c>
      <c r="H50" s="16">
        <v>54581</v>
      </c>
      <c r="I50" s="16">
        <v>0</v>
      </c>
      <c r="J50" s="16">
        <f>I50-H50</f>
        <v>-54581</v>
      </c>
      <c r="K50" s="17">
        <f>(J50/H50)</f>
        <v>-1</v>
      </c>
      <c r="L50" s="1"/>
    </row>
    <row r="51" spans="1:12" ht="15" customHeight="1" x14ac:dyDescent="0.25">
      <c r="A51" s="14" t="s">
        <v>36</v>
      </c>
      <c r="B51" s="14" t="s">
        <v>91</v>
      </c>
      <c r="C51" s="14" t="s">
        <v>36</v>
      </c>
      <c r="D51" s="15" t="s">
        <v>92</v>
      </c>
      <c r="E51" s="16">
        <v>6210</v>
      </c>
      <c r="F51" s="16">
        <v>6210</v>
      </c>
      <c r="G51" s="16">
        <v>6169</v>
      </c>
      <c r="H51" s="16">
        <v>6471</v>
      </c>
      <c r="I51" s="16">
        <v>46739</v>
      </c>
      <c r="J51" s="16">
        <f>I51-H51</f>
        <v>40268</v>
      </c>
      <c r="K51" s="17">
        <f>(J51/H51)</f>
        <v>6.222840364704064</v>
      </c>
      <c r="L51" s="1"/>
    </row>
    <row r="52" spans="1:12" ht="15" customHeight="1" x14ac:dyDescent="0.25">
      <c r="A52" s="14" t="s">
        <v>36</v>
      </c>
      <c r="B52" s="14" t="s">
        <v>7</v>
      </c>
      <c r="C52" s="14" t="s">
        <v>36</v>
      </c>
      <c r="D52" s="15" t="s">
        <v>93</v>
      </c>
      <c r="E52" s="16">
        <v>7038</v>
      </c>
      <c r="F52" s="16">
        <v>7038</v>
      </c>
      <c r="G52" s="16">
        <v>6861</v>
      </c>
      <c r="H52" s="16">
        <v>7334</v>
      </c>
      <c r="I52" s="16">
        <v>34978</v>
      </c>
      <c r="J52" s="16">
        <f>I52-H52</f>
        <v>27644</v>
      </c>
      <c r="K52" s="17">
        <f>(J52/H52)</f>
        <v>3.7692937005726752</v>
      </c>
      <c r="L52" s="1"/>
    </row>
    <row r="53" spans="1:12" ht="15" customHeight="1" x14ac:dyDescent="0.25">
      <c r="A53" s="14" t="s">
        <v>36</v>
      </c>
      <c r="B53" s="14" t="s">
        <v>94</v>
      </c>
      <c r="C53" s="14" t="s">
        <v>36</v>
      </c>
      <c r="D53" s="15" t="s">
        <v>95</v>
      </c>
      <c r="E53" s="16">
        <v>82497</v>
      </c>
      <c r="F53" s="16">
        <v>82497</v>
      </c>
      <c r="G53" s="16">
        <v>74931</v>
      </c>
      <c r="H53" s="16">
        <v>85962</v>
      </c>
      <c r="I53" s="16">
        <v>107004</v>
      </c>
      <c r="J53" s="16">
        <f>I53-H53</f>
        <v>21042</v>
      </c>
      <c r="K53" s="17">
        <f>(J53/H53)</f>
        <v>0.24478257834857262</v>
      </c>
      <c r="L53" s="1"/>
    </row>
    <row r="54" spans="1:12" ht="15" customHeight="1" x14ac:dyDescent="0.25">
      <c r="A54" s="14" t="s">
        <v>96</v>
      </c>
      <c r="B54" s="14" t="s">
        <v>36</v>
      </c>
      <c r="C54" s="14" t="s">
        <v>36</v>
      </c>
      <c r="D54" s="15" t="s">
        <v>97</v>
      </c>
      <c r="E54" s="16">
        <v>10</v>
      </c>
      <c r="F54" s="16">
        <v>3216820</v>
      </c>
      <c r="G54" s="16">
        <v>3393672</v>
      </c>
      <c r="H54" s="16">
        <v>10</v>
      </c>
      <c r="I54" s="16">
        <v>10</v>
      </c>
      <c r="J54" s="18"/>
      <c r="K54" s="17" t="s">
        <v>36</v>
      </c>
      <c r="L54" s="1"/>
    </row>
    <row r="55" spans="1:12" ht="15" customHeight="1" x14ac:dyDescent="0.25">
      <c r="A55" s="14" t="s">
        <v>36</v>
      </c>
      <c r="B55" s="14" t="s">
        <v>98</v>
      </c>
      <c r="C55" s="14" t="s">
        <v>36</v>
      </c>
      <c r="D55" s="15" t="s">
        <v>99</v>
      </c>
      <c r="E55" s="16">
        <v>10</v>
      </c>
      <c r="F55" s="16">
        <v>3216820</v>
      </c>
      <c r="G55" s="16">
        <v>3393672</v>
      </c>
      <c r="H55" s="16">
        <v>10</v>
      </c>
      <c r="I55" s="16">
        <v>10</v>
      </c>
      <c r="J55" s="18"/>
      <c r="K55" s="17" t="s">
        <v>36</v>
      </c>
      <c r="L55" s="1"/>
    </row>
    <row r="56" spans="1:12" ht="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"/>
    </row>
    <row r="57" spans="1:12" ht="1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"/>
    </row>
    <row r="58" spans="1:12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customHeight="1" x14ac:dyDescent="0.25">
      <c r="A59" s="33" t="s">
        <v>100</v>
      </c>
      <c r="B59" s="34"/>
      <c r="C59" s="34"/>
      <c r="D59" s="34"/>
      <c r="E59" s="20">
        <v>68639332</v>
      </c>
      <c r="F59" s="20">
        <v>70879247</v>
      </c>
      <c r="G59" s="20">
        <v>49997897</v>
      </c>
      <c r="H59" s="20">
        <v>71522188</v>
      </c>
      <c r="I59" s="20">
        <v>86798939</v>
      </c>
      <c r="J59" s="20">
        <v>15276751</v>
      </c>
      <c r="K59" s="21">
        <v>0.21359457012137267</v>
      </c>
      <c r="L59" s="1"/>
    </row>
    <row r="60" spans="1:12" ht="15" customHeight="1" x14ac:dyDescent="0.25">
      <c r="A60" s="35" t="s">
        <v>101</v>
      </c>
      <c r="B60" s="36"/>
      <c r="C60" s="36"/>
      <c r="D60" s="36"/>
      <c r="E60" s="36"/>
      <c r="F60" s="36"/>
      <c r="G60" s="36"/>
      <c r="H60" s="36"/>
      <c r="I60" s="36"/>
      <c r="J60" s="1"/>
      <c r="K60" s="1"/>
      <c r="L60" s="1"/>
    </row>
    <row r="61" spans="1:12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7">
    <mergeCell ref="J10:J11"/>
    <mergeCell ref="K10:K11"/>
    <mergeCell ref="A59:D59"/>
    <mergeCell ref="A60:I6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2024-09-27T15:02:46Z</dcterms:modified>
</cp:coreProperties>
</file>