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95D7B5F5-55BC-440C-93AE-9749943193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analitico'!$A$1:$K$47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6" i="1"/>
  <c r="F15" i="1"/>
  <c r="J41" i="1" l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28" i="1"/>
  <c r="J27" i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19" i="1"/>
  <c r="K19" i="1" s="1"/>
  <c r="J18" i="1"/>
  <c r="K18" i="1" s="1"/>
  <c r="J17" i="1"/>
  <c r="K17" i="1" s="1"/>
  <c r="J16" i="1"/>
  <c r="K16" i="1" s="1"/>
  <c r="J15" i="1"/>
  <c r="K15" i="1" s="1"/>
  <c r="J12" i="1"/>
  <c r="K12" i="1" s="1"/>
</calcChain>
</file>

<file path=xl/sharedStrings.xml><?xml version="1.0" encoding="utf-8"?>
<sst xmlns="http://schemas.openxmlformats.org/spreadsheetml/2006/main" count="179" uniqueCount="94">
  <si>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</si>
  <si>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</si>
  <si>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</si>
  <si>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</si>
  <si>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</si>
  <si>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INTERIOR Y SEGURIDAD 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</si>
  <si>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</si>
  <si>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05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</si>
  <si>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</si>
  <si>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DESARROLLO REGIONAL Y ADMINISTRATIVO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</si>
  <si>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</si>
  <si>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Programa:</t>
    </r>
  </si>
  <si>
    <r>
      <rPr>
        <sz val="10"/>
        <rFont val="Times New Roman"/>
      </rPr>
      <t>PROGRAMAS DE DESARROLLO LOCAL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</si>
  <si>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</si>
  <si>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</si>
  <si>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</si>
  <si>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</si>
  <si>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</si>
  <si>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</si>
  <si>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</si>
  <si>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</si>
  <si>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</si>
  <si>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</si>
  <si>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</si>
  <si>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</si>
  <si>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</si>
  <si>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</si>
  <si>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</si>
  <si>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</si>
  <si>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</si>
  <si>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</si>
  <si>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</si>
  <si>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</si>
  <si>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</si>
  <si>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</si>
  <si>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</si>
  <si>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</si>
  <si>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</si>
  <si>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</si>
  <si>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</si>
  <si>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</si>
  <si>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</si>
  <si>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</si>
  <si>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</si>
  <si>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</si>
  <si>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</si>
  <si>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</si>
  <si>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</si>
  <si>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</si>
  <si>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</si>
  <si>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029</t>
    </r>
  </si>
  <si>
    <r>
      <rPr>
        <sz val="10"/>
        <rFont val="Times New Roman"/>
      </rPr>
      <t>Servicio Nacional del Patrimonio Cultural, Programa 01</t>
    </r>
  </si>
  <si>
    <r>
      <rPr>
        <sz val="10"/>
        <rFont val="Times New Roman"/>
      </rPr>
      <t>100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</si>
  <si>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</si>
  <si>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</si>
  <si>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</si>
  <si>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</si>
  <si>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</si>
  <si>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</si>
  <si>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403</t>
    </r>
  </si>
  <si>
    <r>
      <rPr>
        <sz val="10"/>
        <rFont val="Times New Roman"/>
      </rPr>
      <t>Municipalidades (Compensación por Predios Exentos)</t>
    </r>
  </si>
  <si>
    <r>
      <rPr>
        <sz val="10"/>
        <rFont val="Times New Roman"/>
      </rPr>
      <t>406</t>
    </r>
  </si>
  <si>
    <r>
      <rPr>
        <sz val="10"/>
        <rFont val="Times New Roman"/>
      </rPr>
      <t>Programa de Tenencia Responsable de Animales de Compañía</t>
    </r>
  </si>
  <si>
    <r>
      <rPr>
        <sz val="10"/>
        <rFont val="Times New Roman"/>
      </rPr>
      <t>407</t>
    </r>
  </si>
  <si>
    <r>
      <rPr>
        <sz val="10"/>
        <rFont val="Times New Roman"/>
      </rPr>
      <t>Servicio Asistencia Técnica Especializada SATE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</si>
  <si>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</si>
  <si>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</si>
  <si>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</si>
  <si>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</si>
  <si>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</si>
  <si>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</si>
  <si>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04</t>
    </r>
  </si>
  <si>
    <r>
      <rPr>
        <sz val="10"/>
        <rFont val="Times New Roman"/>
      </rPr>
      <t>De Fomento</t>
    </r>
  </si>
  <si>
    <r>
      <rPr>
        <sz val="10"/>
        <rFont val="Times New Roman"/>
      </rPr>
      <t>002</t>
    </r>
  </si>
  <si>
    <r>
      <rPr>
        <sz val="10"/>
        <rFont val="Times New Roman"/>
      </rPr>
      <t>Municipalidades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</si>
  <si>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</si>
  <si>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</si>
  <si>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005</t>
    </r>
  </si>
  <si>
    <r>
      <rPr>
        <sz val="10"/>
        <rFont val="Times New Roman"/>
      </rPr>
      <t>Municipalidades (Programa de Mejoramiento Urbano y Equipamiento Comunal)</t>
    </r>
  </si>
  <si>
    <r>
      <rPr>
        <sz val="10"/>
        <rFont val="Times New Roman"/>
      </rPr>
      <t>006</t>
    </r>
  </si>
  <si>
    <r>
      <rPr>
        <sz val="10"/>
        <rFont val="Times New Roman"/>
      </rPr>
      <t>Municipalidades (Programa Mejoramiento de Barrios)</t>
    </r>
  </si>
  <si>
    <r>
      <rPr>
        <sz val="10"/>
        <rFont val="Times New Roman"/>
      </rPr>
      <t>Municipalidades (Fondo Recuperación de Ciudades)</t>
    </r>
  </si>
  <si>
    <r>
      <rPr>
        <sz val="10"/>
        <rFont val="Times New Roman"/>
      </rPr>
      <t>110</t>
    </r>
  </si>
  <si>
    <r>
      <rPr>
        <sz val="10"/>
        <rFont val="Times New Roman"/>
      </rPr>
      <t>Municipalidades (Fondo de Incentivo al Mejoramiento de la Gestión Municipal)</t>
    </r>
  </si>
  <si>
    <r>
      <rPr>
        <sz val="10"/>
        <rFont val="Times New Roman"/>
      </rPr>
      <t>111</t>
    </r>
  </si>
  <si>
    <r>
      <rPr>
        <sz val="10"/>
        <rFont val="Times New Roman"/>
      </rPr>
      <t>Municipalidades (Programa Revitalización de Barrios e Infraestructura Patrimonial Emblemática)</t>
    </r>
  </si>
  <si>
    <r>
      <rPr>
        <sz val="10"/>
        <rFont val="Times New Roman"/>
      </rPr>
      <t>112</t>
    </r>
  </si>
  <si>
    <r>
      <rPr>
        <sz val="10"/>
        <rFont val="Times New Roman"/>
      </rPr>
      <t>Municipalidades (Programa Recuperación Espacios de Alto Valor Social)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</si>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</sst>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8"/>
  <sheetViews>
    <sheetView tabSelected="1" view="pageBreakPreview" zoomScaleNormal="100" zoomScaleSheetLayoutView="100" workbookViewId="0">
      <selection activeCell="J6" sqref="J5:J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1"/>
      <c r="K1" s="1"/>
      <c r="L1" s="1"/>
    </row>
    <row r="2" spans="1:12" ht="17.100000000000001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1"/>
      <c r="K2" s="1"/>
      <c r="L2" s="1"/>
    </row>
    <row r="3" spans="1:12" ht="15" customHeight="1" x14ac:dyDescent="0.25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1" t="s">
        <v>4</v>
      </c>
      <c r="B5" s="52"/>
      <c r="C5" s="53" t="s">
        <v>5</v>
      </c>
      <c r="D5" s="54"/>
      <c r="E5" s="54"/>
      <c r="F5" s="54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7" t="s">
        <v>8</v>
      </c>
      <c r="B6" s="38"/>
      <c r="C6" s="39" t="s">
        <v>9</v>
      </c>
      <c r="D6" s="40"/>
      <c r="E6" s="40"/>
      <c r="F6" s="40"/>
      <c r="G6" s="1"/>
      <c r="H6" s="2" t="s">
        <v>10</v>
      </c>
      <c r="I6" s="2" t="s">
        <v>7</v>
      </c>
      <c r="J6" s="1"/>
      <c r="K6" s="1"/>
      <c r="L6" s="1"/>
    </row>
    <row r="7" spans="1:12" ht="15" customHeight="1" x14ac:dyDescent="0.25">
      <c r="A7" s="41" t="s">
        <v>11</v>
      </c>
      <c r="B7" s="42"/>
      <c r="C7" s="43" t="s">
        <v>12</v>
      </c>
      <c r="D7" s="44"/>
      <c r="E7" s="44"/>
      <c r="F7" s="44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5" t="s">
        <v>16</v>
      </c>
      <c r="B9" s="45" t="s">
        <v>17</v>
      </c>
      <c r="C9" s="45" t="s">
        <v>18</v>
      </c>
      <c r="D9" s="45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6"/>
      <c r="B10" s="46"/>
      <c r="C10" s="46"/>
      <c r="D10" s="46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31" t="s">
        <v>32</v>
      </c>
      <c r="K10" s="31" t="s">
        <v>33</v>
      </c>
      <c r="L10" s="1"/>
    </row>
    <row r="11" spans="1:12" ht="30" customHeight="1" x14ac:dyDescent="0.25">
      <c r="A11" s="46"/>
      <c r="B11" s="46"/>
      <c r="C11" s="46"/>
      <c r="D11" s="46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32"/>
      <c r="K11" s="32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279196480</v>
      </c>
      <c r="F12" s="12">
        <v>331518332</v>
      </c>
      <c r="G12" s="12">
        <v>195481846</v>
      </c>
      <c r="H12" s="12">
        <v>290922732</v>
      </c>
      <c r="I12" s="12">
        <v>282286863</v>
      </c>
      <c r="J12" s="12">
        <f>I12-H12</f>
        <v>-8635869</v>
      </c>
      <c r="K12" s="13">
        <f>(J12/H12)</f>
        <v>-2.9684407748515163E-2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10</v>
      </c>
      <c r="F13" s="16">
        <v>10</v>
      </c>
      <c r="G13" s="16">
        <v>5113</v>
      </c>
      <c r="H13" s="16">
        <v>10</v>
      </c>
      <c r="I13" s="16">
        <v>10</v>
      </c>
      <c r="J13" s="17"/>
      <c r="K13" s="18" t="s">
        <v>36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10</v>
      </c>
      <c r="F14" s="16">
        <v>10</v>
      </c>
      <c r="G14" s="16">
        <v>5113</v>
      </c>
      <c r="H14" s="16">
        <v>10</v>
      </c>
      <c r="I14" s="16">
        <v>10</v>
      </c>
      <c r="J14" s="17"/>
      <c r="K14" s="18" t="s">
        <v>36</v>
      </c>
      <c r="L14" s="1"/>
    </row>
    <row r="15" spans="1:12" ht="15" customHeight="1" x14ac:dyDescent="0.25">
      <c r="A15" s="14" t="s">
        <v>42</v>
      </c>
      <c r="B15" s="14" t="s">
        <v>36</v>
      </c>
      <c r="C15" s="14" t="s">
        <v>36</v>
      </c>
      <c r="D15" s="15" t="s">
        <v>43</v>
      </c>
      <c r="E15" s="16">
        <v>274732424</v>
      </c>
      <c r="F15" s="16">
        <f>F16</f>
        <v>327051513</v>
      </c>
      <c r="G15" s="16">
        <v>191012697</v>
      </c>
      <c r="H15" s="16">
        <v>286271186</v>
      </c>
      <c r="I15" s="16">
        <v>272381136</v>
      </c>
      <c r="J15" s="16">
        <f>I15-H15</f>
        <v>-13890050</v>
      </c>
      <c r="K15" s="18">
        <f>(J15/H15)</f>
        <v>-4.8520601021997373E-2</v>
      </c>
      <c r="L15" s="1"/>
    </row>
    <row r="16" spans="1:12" ht="15" customHeight="1" x14ac:dyDescent="0.25">
      <c r="A16" s="14" t="s">
        <v>36</v>
      </c>
      <c r="B16" s="14" t="s">
        <v>44</v>
      </c>
      <c r="C16" s="14" t="s">
        <v>36</v>
      </c>
      <c r="D16" s="15" t="s">
        <v>45</v>
      </c>
      <c r="E16" s="16">
        <v>274732424</v>
      </c>
      <c r="F16" s="22">
        <f>320605530+6445983</f>
        <v>327051513</v>
      </c>
      <c r="G16" s="16">
        <v>191012697</v>
      </c>
      <c r="H16" s="16">
        <v>286271186</v>
      </c>
      <c r="I16" s="16">
        <v>272381136</v>
      </c>
      <c r="J16" s="16">
        <f>I16-H16</f>
        <v>-13890050</v>
      </c>
      <c r="K16" s="18">
        <f>(J16/H16)</f>
        <v>-4.8520601021997373E-2</v>
      </c>
      <c r="L16" s="1"/>
    </row>
    <row r="17" spans="1:12" ht="15" customHeight="1" x14ac:dyDescent="0.25">
      <c r="A17" s="14" t="s">
        <v>46</v>
      </c>
      <c r="B17" s="14" t="s">
        <v>36</v>
      </c>
      <c r="C17" s="14" t="s">
        <v>36</v>
      </c>
      <c r="D17" s="15" t="s">
        <v>47</v>
      </c>
      <c r="E17" s="16">
        <v>4464036</v>
      </c>
      <c r="F17" s="16">
        <f>F18</f>
        <v>4464036</v>
      </c>
      <c r="G17" s="16">
        <v>4464036</v>
      </c>
      <c r="H17" s="16">
        <v>4651526</v>
      </c>
      <c r="I17" s="16">
        <v>9905707</v>
      </c>
      <c r="J17" s="16">
        <f>I17-H17</f>
        <v>5254181</v>
      </c>
      <c r="K17" s="18">
        <f>(J17/H17)</f>
        <v>1.1295607076043432</v>
      </c>
      <c r="L17" s="1"/>
    </row>
    <row r="18" spans="1:12" ht="15" customHeight="1" x14ac:dyDescent="0.25">
      <c r="A18" s="14" t="s">
        <v>36</v>
      </c>
      <c r="B18" s="14" t="s">
        <v>48</v>
      </c>
      <c r="C18" s="14" t="s">
        <v>36</v>
      </c>
      <c r="D18" s="15" t="s">
        <v>49</v>
      </c>
      <c r="E18" s="16">
        <v>4464036</v>
      </c>
      <c r="F18" s="16">
        <f>F19</f>
        <v>4464036</v>
      </c>
      <c r="G18" s="16">
        <v>4464036</v>
      </c>
      <c r="H18" s="16">
        <v>4651526</v>
      </c>
      <c r="I18" s="16">
        <v>9905707</v>
      </c>
      <c r="J18" s="16">
        <f>I18-H18</f>
        <v>5254181</v>
      </c>
      <c r="K18" s="18">
        <f>(J18/H18)</f>
        <v>1.1295607076043432</v>
      </c>
      <c r="L18" s="1"/>
    </row>
    <row r="19" spans="1:12" ht="15" customHeight="1" x14ac:dyDescent="0.25">
      <c r="A19" s="14" t="s">
        <v>36</v>
      </c>
      <c r="B19" s="14" t="s">
        <v>36</v>
      </c>
      <c r="C19" s="14" t="s">
        <v>50</v>
      </c>
      <c r="D19" s="15" t="s">
        <v>51</v>
      </c>
      <c r="E19" s="16">
        <v>4464036</v>
      </c>
      <c r="F19" s="16">
        <v>4464036</v>
      </c>
      <c r="G19" s="16">
        <v>4464036</v>
      </c>
      <c r="H19" s="16">
        <v>4651526</v>
      </c>
      <c r="I19" s="16">
        <v>9905707</v>
      </c>
      <c r="J19" s="16">
        <f>I19-H19</f>
        <v>5254181</v>
      </c>
      <c r="K19" s="18">
        <f>(J19/H19)</f>
        <v>1.1295607076043432</v>
      </c>
      <c r="L19" s="1"/>
    </row>
    <row r="20" spans="1:12" ht="15" customHeight="1" x14ac:dyDescent="0.25">
      <c r="A20" s="14" t="s">
        <v>53</v>
      </c>
      <c r="B20" s="14" t="s">
        <v>36</v>
      </c>
      <c r="C20" s="14" t="s">
        <v>36</v>
      </c>
      <c r="D20" s="15" t="s">
        <v>54</v>
      </c>
      <c r="E20" s="16">
        <v>10</v>
      </c>
      <c r="F20" s="16">
        <v>2773</v>
      </c>
      <c r="G20" s="16">
        <v>0</v>
      </c>
      <c r="H20" s="16">
        <v>10</v>
      </c>
      <c r="I20" s="16">
        <v>10</v>
      </c>
      <c r="J20" s="17"/>
      <c r="K20" s="18" t="s">
        <v>36</v>
      </c>
      <c r="L20" s="1"/>
    </row>
    <row r="21" spans="1:12" ht="15" customHeight="1" x14ac:dyDescent="0.25">
      <c r="A21" s="10" t="s">
        <v>36</v>
      </c>
      <c r="B21" s="10" t="s">
        <v>36</v>
      </c>
      <c r="C21" s="10" t="s">
        <v>36</v>
      </c>
      <c r="D21" s="11" t="s">
        <v>55</v>
      </c>
      <c r="E21" s="12">
        <v>279196480</v>
      </c>
      <c r="F21" s="12">
        <v>331518332</v>
      </c>
      <c r="G21" s="12">
        <v>211254333</v>
      </c>
      <c r="H21" s="12">
        <v>290922732</v>
      </c>
      <c r="I21" s="12">
        <v>282286863</v>
      </c>
      <c r="J21" s="12">
        <f t="shared" ref="J21:J28" si="0">I21-H21</f>
        <v>-8635869</v>
      </c>
      <c r="K21" s="13">
        <f t="shared" ref="K21:K26" si="1">(J21/H21)</f>
        <v>-2.9684407748515163E-2</v>
      </c>
      <c r="L21" s="1"/>
    </row>
    <row r="22" spans="1:12" ht="15" customHeight="1" x14ac:dyDescent="0.25">
      <c r="A22" s="14" t="s">
        <v>56</v>
      </c>
      <c r="B22" s="14" t="s">
        <v>36</v>
      </c>
      <c r="C22" s="14" t="s">
        <v>36</v>
      </c>
      <c r="D22" s="15" t="s">
        <v>57</v>
      </c>
      <c r="E22" s="16">
        <v>79825677</v>
      </c>
      <c r="F22" s="16">
        <v>80070522</v>
      </c>
      <c r="G22" s="16">
        <v>78069776</v>
      </c>
      <c r="H22" s="16">
        <v>83178356</v>
      </c>
      <c r="I22" s="16">
        <v>81039720</v>
      </c>
      <c r="J22" s="16">
        <f t="shared" si="0"/>
        <v>-2138636</v>
      </c>
      <c r="K22" s="18">
        <f t="shared" si="1"/>
        <v>-2.5711448300324666E-2</v>
      </c>
      <c r="L22" s="1"/>
    </row>
    <row r="23" spans="1:12" ht="15" customHeight="1" x14ac:dyDescent="0.25">
      <c r="A23" s="14" t="s">
        <v>36</v>
      </c>
      <c r="B23" s="14" t="s">
        <v>14</v>
      </c>
      <c r="C23" s="14" t="s">
        <v>36</v>
      </c>
      <c r="D23" s="15" t="s">
        <v>58</v>
      </c>
      <c r="E23" s="16">
        <v>79825677</v>
      </c>
      <c r="F23" s="16">
        <v>80070522</v>
      </c>
      <c r="G23" s="16">
        <v>78069776</v>
      </c>
      <c r="H23" s="16">
        <v>83178356</v>
      </c>
      <c r="I23" s="16">
        <v>80568118</v>
      </c>
      <c r="J23" s="16">
        <f t="shared" si="0"/>
        <v>-2610238</v>
      </c>
      <c r="K23" s="18">
        <f t="shared" si="1"/>
        <v>-3.1381216527049414E-2</v>
      </c>
      <c r="L23" s="1"/>
    </row>
    <row r="24" spans="1:12" ht="15" customHeight="1" x14ac:dyDescent="0.25">
      <c r="A24" s="14" t="s">
        <v>36</v>
      </c>
      <c r="B24" s="14" t="s">
        <v>36</v>
      </c>
      <c r="C24" s="14" t="s">
        <v>59</v>
      </c>
      <c r="D24" s="15" t="s">
        <v>60</v>
      </c>
      <c r="E24" s="16">
        <v>75558251</v>
      </c>
      <c r="F24" s="16">
        <v>75558251</v>
      </c>
      <c r="G24" s="16">
        <v>75558243</v>
      </c>
      <c r="H24" s="16">
        <v>78731698</v>
      </c>
      <c r="I24" s="16">
        <v>76763405</v>
      </c>
      <c r="J24" s="16">
        <f t="shared" si="0"/>
        <v>-1968293</v>
      </c>
      <c r="K24" s="18">
        <f t="shared" si="1"/>
        <v>-2.5000006985750518E-2</v>
      </c>
      <c r="L24" s="1"/>
    </row>
    <row r="25" spans="1:12" ht="27" customHeight="1" x14ac:dyDescent="0.25">
      <c r="A25" s="14" t="s">
        <v>36</v>
      </c>
      <c r="B25" s="14" t="s">
        <v>36</v>
      </c>
      <c r="C25" s="14" t="s">
        <v>61</v>
      </c>
      <c r="D25" s="15" t="s">
        <v>62</v>
      </c>
      <c r="E25" s="16">
        <v>3797301</v>
      </c>
      <c r="F25" s="16">
        <v>4048073</v>
      </c>
      <c r="G25" s="16">
        <v>2361026</v>
      </c>
      <c r="H25" s="16">
        <v>3956788</v>
      </c>
      <c r="I25" s="16">
        <v>3804713</v>
      </c>
      <c r="J25" s="16">
        <f t="shared" si="0"/>
        <v>-152075</v>
      </c>
      <c r="K25" s="18">
        <f t="shared" si="1"/>
        <v>-3.8433951983275323E-2</v>
      </c>
      <c r="L25" s="1"/>
    </row>
    <row r="26" spans="1:12" ht="15" customHeight="1" x14ac:dyDescent="0.25">
      <c r="A26" s="14" t="s">
        <v>36</v>
      </c>
      <c r="B26" s="14" t="s">
        <v>36</v>
      </c>
      <c r="C26" s="14" t="s">
        <v>63</v>
      </c>
      <c r="D26" s="15" t="s">
        <v>64</v>
      </c>
      <c r="E26" s="16">
        <v>470125</v>
      </c>
      <c r="F26" s="16">
        <v>464198</v>
      </c>
      <c r="G26" s="16">
        <v>150507</v>
      </c>
      <c r="H26" s="16">
        <v>489870</v>
      </c>
      <c r="I26" s="16">
        <v>0</v>
      </c>
      <c r="J26" s="16">
        <f t="shared" si="0"/>
        <v>-489870</v>
      </c>
      <c r="K26" s="18">
        <f t="shared" si="1"/>
        <v>-1</v>
      </c>
      <c r="L26" s="1"/>
    </row>
    <row r="27" spans="1:12" ht="15" customHeight="1" x14ac:dyDescent="0.25">
      <c r="A27" s="14" t="s">
        <v>36</v>
      </c>
      <c r="B27" s="14" t="s">
        <v>42</v>
      </c>
      <c r="C27" s="14" t="s">
        <v>36</v>
      </c>
      <c r="D27" s="15" t="s">
        <v>65</v>
      </c>
      <c r="E27" s="16">
        <v>0</v>
      </c>
      <c r="F27" s="16">
        <v>0</v>
      </c>
      <c r="G27" s="16">
        <v>0</v>
      </c>
      <c r="H27" s="16">
        <v>0</v>
      </c>
      <c r="I27" s="16">
        <v>471602</v>
      </c>
      <c r="J27" s="16">
        <f t="shared" si="0"/>
        <v>471602</v>
      </c>
      <c r="K27" s="18" t="s">
        <v>36</v>
      </c>
      <c r="L27" s="1"/>
    </row>
    <row r="28" spans="1:12" ht="15" customHeight="1" x14ac:dyDescent="0.25">
      <c r="A28" s="14" t="s">
        <v>36</v>
      </c>
      <c r="B28" s="14" t="s">
        <v>36</v>
      </c>
      <c r="C28" s="14" t="s">
        <v>63</v>
      </c>
      <c r="D28" s="15" t="s">
        <v>64</v>
      </c>
      <c r="E28" s="16">
        <v>0</v>
      </c>
      <c r="F28" s="16">
        <v>0</v>
      </c>
      <c r="G28" s="16">
        <v>0</v>
      </c>
      <c r="H28" s="16">
        <v>0</v>
      </c>
      <c r="I28" s="16">
        <v>471602</v>
      </c>
      <c r="J28" s="16">
        <f t="shared" si="0"/>
        <v>471602</v>
      </c>
      <c r="K28" s="18" t="s">
        <v>36</v>
      </c>
      <c r="L28" s="1"/>
    </row>
    <row r="29" spans="1:12" ht="15" customHeight="1" x14ac:dyDescent="0.25">
      <c r="A29" s="14" t="s">
        <v>66</v>
      </c>
      <c r="B29" s="14" t="s">
        <v>36</v>
      </c>
      <c r="C29" s="14" t="s">
        <v>36</v>
      </c>
      <c r="D29" s="15" t="s">
        <v>67</v>
      </c>
      <c r="E29" s="16">
        <v>10</v>
      </c>
      <c r="F29" s="16">
        <v>10</v>
      </c>
      <c r="G29" s="16">
        <v>0</v>
      </c>
      <c r="H29" s="16">
        <v>10</v>
      </c>
      <c r="I29" s="16">
        <v>10</v>
      </c>
      <c r="J29" s="17"/>
      <c r="K29" s="18" t="s">
        <v>36</v>
      </c>
      <c r="L29" s="1"/>
    </row>
    <row r="30" spans="1:12" ht="15" customHeight="1" x14ac:dyDescent="0.25">
      <c r="A30" s="14" t="s">
        <v>36</v>
      </c>
      <c r="B30" s="14" t="s">
        <v>40</v>
      </c>
      <c r="C30" s="14" t="s">
        <v>36</v>
      </c>
      <c r="D30" s="15" t="s">
        <v>68</v>
      </c>
      <c r="E30" s="16">
        <v>10</v>
      </c>
      <c r="F30" s="16">
        <v>10</v>
      </c>
      <c r="G30" s="16">
        <v>0</v>
      </c>
      <c r="H30" s="16">
        <v>10</v>
      </c>
      <c r="I30" s="16">
        <v>10</v>
      </c>
      <c r="J30" s="17"/>
      <c r="K30" s="18" t="s">
        <v>36</v>
      </c>
      <c r="L30" s="1"/>
    </row>
    <row r="31" spans="1:12" ht="15" customHeight="1" x14ac:dyDescent="0.25">
      <c r="A31" s="14" t="s">
        <v>69</v>
      </c>
      <c r="B31" s="14" t="s">
        <v>36</v>
      </c>
      <c r="C31" s="14" t="s">
        <v>36</v>
      </c>
      <c r="D31" s="15" t="s">
        <v>70</v>
      </c>
      <c r="E31" s="16">
        <v>7570484</v>
      </c>
      <c r="F31" s="16">
        <v>7570484</v>
      </c>
      <c r="G31" s="16">
        <v>4082700</v>
      </c>
      <c r="H31" s="16">
        <v>7888444</v>
      </c>
      <c r="I31" s="16">
        <v>8610052</v>
      </c>
      <c r="J31" s="16">
        <f t="shared" ref="J31:J41" si="2">I31-H31</f>
        <v>721608</v>
      </c>
      <c r="K31" s="18">
        <f t="shared" ref="K31:K41" si="3">(J31/H31)</f>
        <v>9.147659538433689E-2</v>
      </c>
      <c r="L31" s="1"/>
    </row>
    <row r="32" spans="1:12" ht="15" customHeight="1" x14ac:dyDescent="0.25">
      <c r="A32" s="14" t="s">
        <v>36</v>
      </c>
      <c r="B32" s="14" t="s">
        <v>71</v>
      </c>
      <c r="C32" s="14" t="s">
        <v>36</v>
      </c>
      <c r="D32" s="15" t="s">
        <v>72</v>
      </c>
      <c r="E32" s="16">
        <v>7570484</v>
      </c>
      <c r="F32" s="16">
        <v>7570484</v>
      </c>
      <c r="G32" s="16">
        <v>4082700</v>
      </c>
      <c r="H32" s="16">
        <v>7888444</v>
      </c>
      <c r="I32" s="16">
        <v>8610052</v>
      </c>
      <c r="J32" s="16">
        <f t="shared" si="2"/>
        <v>721608</v>
      </c>
      <c r="K32" s="18">
        <f t="shared" si="3"/>
        <v>9.147659538433689E-2</v>
      </c>
      <c r="L32" s="1"/>
    </row>
    <row r="33" spans="1:12" ht="15" customHeight="1" x14ac:dyDescent="0.25">
      <c r="A33" s="27" t="s">
        <v>36</v>
      </c>
      <c r="B33" s="27" t="s">
        <v>36</v>
      </c>
      <c r="C33" s="27" t="s">
        <v>73</v>
      </c>
      <c r="D33" s="28" t="s">
        <v>74</v>
      </c>
      <c r="E33" s="29">
        <v>7570484</v>
      </c>
      <c r="F33" s="29">
        <v>7570484</v>
      </c>
      <c r="G33" s="29">
        <v>4082700</v>
      </c>
      <c r="H33" s="29">
        <v>7888444</v>
      </c>
      <c r="I33" s="29">
        <v>8610052</v>
      </c>
      <c r="J33" s="29">
        <f t="shared" si="2"/>
        <v>721608</v>
      </c>
      <c r="K33" s="30">
        <f t="shared" si="3"/>
        <v>9.147659538433689E-2</v>
      </c>
      <c r="L33" s="1"/>
    </row>
    <row r="34" spans="1:12" ht="15" customHeight="1" x14ac:dyDescent="0.25">
      <c r="A34" s="23" t="s">
        <v>75</v>
      </c>
      <c r="B34" s="23" t="s">
        <v>36</v>
      </c>
      <c r="C34" s="23" t="s">
        <v>36</v>
      </c>
      <c r="D34" s="24" t="s">
        <v>76</v>
      </c>
      <c r="E34" s="25">
        <v>191800299</v>
      </c>
      <c r="F34" s="25">
        <v>228601064</v>
      </c>
      <c r="G34" s="25">
        <v>113825605</v>
      </c>
      <c r="H34" s="25">
        <v>199855912</v>
      </c>
      <c r="I34" s="25">
        <v>192637071</v>
      </c>
      <c r="J34" s="25">
        <f t="shared" si="2"/>
        <v>-7218841</v>
      </c>
      <c r="K34" s="26">
        <f t="shared" si="3"/>
        <v>-3.6120227456668881E-2</v>
      </c>
      <c r="L34" s="1"/>
    </row>
    <row r="35" spans="1:12" ht="15" customHeight="1" x14ac:dyDescent="0.25">
      <c r="A35" s="14" t="s">
        <v>36</v>
      </c>
      <c r="B35" s="14" t="s">
        <v>14</v>
      </c>
      <c r="C35" s="14" t="s">
        <v>36</v>
      </c>
      <c r="D35" s="15" t="s">
        <v>58</v>
      </c>
      <c r="E35" s="16">
        <v>191800299</v>
      </c>
      <c r="F35" s="16">
        <v>228601064</v>
      </c>
      <c r="G35" s="16">
        <v>113825605</v>
      </c>
      <c r="H35" s="16">
        <v>199855912</v>
      </c>
      <c r="I35" s="16">
        <v>192637071</v>
      </c>
      <c r="J35" s="16">
        <f t="shared" si="2"/>
        <v>-7218841</v>
      </c>
      <c r="K35" s="18">
        <f t="shared" si="3"/>
        <v>-3.6120227456668881E-2</v>
      </c>
      <c r="L35" s="1"/>
    </row>
    <row r="36" spans="1:12" ht="27" customHeight="1" x14ac:dyDescent="0.25">
      <c r="A36" s="14" t="s">
        <v>36</v>
      </c>
      <c r="B36" s="14" t="s">
        <v>36</v>
      </c>
      <c r="C36" s="14" t="s">
        <v>77</v>
      </c>
      <c r="D36" s="15" t="s">
        <v>78</v>
      </c>
      <c r="E36" s="16">
        <v>94992333</v>
      </c>
      <c r="F36" s="16">
        <v>119137246</v>
      </c>
      <c r="G36" s="16">
        <v>66479689</v>
      </c>
      <c r="H36" s="16">
        <v>98982011</v>
      </c>
      <c r="I36" s="16">
        <v>95697781</v>
      </c>
      <c r="J36" s="16">
        <f t="shared" si="2"/>
        <v>-3284230</v>
      </c>
      <c r="K36" s="18">
        <f t="shared" si="3"/>
        <v>-3.3180069457267342E-2</v>
      </c>
      <c r="L36" s="1"/>
    </row>
    <row r="37" spans="1:12" ht="15" customHeight="1" x14ac:dyDescent="0.25">
      <c r="A37" s="14" t="s">
        <v>36</v>
      </c>
      <c r="B37" s="14" t="s">
        <v>36</v>
      </c>
      <c r="C37" s="14" t="s">
        <v>79</v>
      </c>
      <c r="D37" s="15" t="s">
        <v>80</v>
      </c>
      <c r="E37" s="16">
        <v>57128758</v>
      </c>
      <c r="F37" s="16">
        <v>69784610</v>
      </c>
      <c r="G37" s="16">
        <v>22535175</v>
      </c>
      <c r="H37" s="16">
        <v>59528166</v>
      </c>
      <c r="I37" s="16">
        <v>56114193</v>
      </c>
      <c r="J37" s="16">
        <f t="shared" si="2"/>
        <v>-3413973</v>
      </c>
      <c r="K37" s="18">
        <f t="shared" si="3"/>
        <v>-5.7350548982140655E-2</v>
      </c>
      <c r="L37" s="1"/>
    </row>
    <row r="38" spans="1:12" ht="15" customHeight="1" x14ac:dyDescent="0.25">
      <c r="A38" s="14" t="s">
        <v>36</v>
      </c>
      <c r="B38" s="14" t="s">
        <v>36</v>
      </c>
      <c r="C38" s="14" t="s">
        <v>52</v>
      </c>
      <c r="D38" s="15" t="s">
        <v>81</v>
      </c>
      <c r="E38" s="16">
        <v>9719640</v>
      </c>
      <c r="F38" s="16">
        <v>9719640</v>
      </c>
      <c r="G38" s="16">
        <v>42488</v>
      </c>
      <c r="H38" s="16">
        <v>10127865</v>
      </c>
      <c r="I38" s="16">
        <v>9562068</v>
      </c>
      <c r="J38" s="16">
        <f t="shared" si="2"/>
        <v>-565797</v>
      </c>
      <c r="K38" s="18">
        <f t="shared" si="3"/>
        <v>-5.5865377352482481E-2</v>
      </c>
      <c r="L38" s="1"/>
    </row>
    <row r="39" spans="1:12" ht="27" customHeight="1" x14ac:dyDescent="0.25">
      <c r="A39" s="14" t="s">
        <v>36</v>
      </c>
      <c r="B39" s="14" t="s">
        <v>36</v>
      </c>
      <c r="C39" s="14" t="s">
        <v>82</v>
      </c>
      <c r="D39" s="15" t="s">
        <v>83</v>
      </c>
      <c r="E39" s="16">
        <v>17089021</v>
      </c>
      <c r="F39" s="16">
        <v>17089021</v>
      </c>
      <c r="G39" s="16">
        <v>17089021</v>
      </c>
      <c r="H39" s="16">
        <v>17806760</v>
      </c>
      <c r="I39" s="16">
        <v>17361590</v>
      </c>
      <c r="J39" s="16">
        <f t="shared" si="2"/>
        <v>-445170</v>
      </c>
      <c r="K39" s="18">
        <f t="shared" si="3"/>
        <v>-2.5000056158447692E-2</v>
      </c>
      <c r="L39" s="1"/>
    </row>
    <row r="40" spans="1:12" ht="27" customHeight="1" x14ac:dyDescent="0.25">
      <c r="A40" s="14" t="s">
        <v>36</v>
      </c>
      <c r="B40" s="14" t="s">
        <v>36</v>
      </c>
      <c r="C40" s="14" t="s">
        <v>84</v>
      </c>
      <c r="D40" s="15" t="s">
        <v>85</v>
      </c>
      <c r="E40" s="16">
        <v>8937547</v>
      </c>
      <c r="F40" s="16">
        <v>8937547</v>
      </c>
      <c r="G40" s="16">
        <v>6437248</v>
      </c>
      <c r="H40" s="16">
        <v>9312924</v>
      </c>
      <c r="I40" s="16">
        <v>9905707</v>
      </c>
      <c r="J40" s="16">
        <f t="shared" si="2"/>
        <v>592783</v>
      </c>
      <c r="K40" s="18">
        <f t="shared" si="3"/>
        <v>6.3651652263027159E-2</v>
      </c>
      <c r="L40" s="1"/>
    </row>
    <row r="41" spans="1:12" ht="27" customHeight="1" x14ac:dyDescent="0.25">
      <c r="A41" s="14" t="s">
        <v>36</v>
      </c>
      <c r="B41" s="14" t="s">
        <v>36</v>
      </c>
      <c r="C41" s="14" t="s">
        <v>86</v>
      </c>
      <c r="D41" s="15" t="s">
        <v>87</v>
      </c>
      <c r="E41" s="16">
        <v>3933000</v>
      </c>
      <c r="F41" s="16">
        <v>3933000</v>
      </c>
      <c r="G41" s="16">
        <v>1241984</v>
      </c>
      <c r="H41" s="16">
        <v>4098186</v>
      </c>
      <c r="I41" s="16">
        <v>3995732</v>
      </c>
      <c r="J41" s="16">
        <f t="shared" si="2"/>
        <v>-102454</v>
      </c>
      <c r="K41" s="18">
        <f t="shared" si="3"/>
        <v>-2.4999841393240813E-2</v>
      </c>
      <c r="L41" s="1"/>
    </row>
    <row r="42" spans="1:12" ht="15" customHeight="1" x14ac:dyDescent="0.25">
      <c r="A42" s="14" t="s">
        <v>88</v>
      </c>
      <c r="B42" s="14" t="s">
        <v>36</v>
      </c>
      <c r="C42" s="14" t="s">
        <v>36</v>
      </c>
      <c r="D42" s="15" t="s">
        <v>89</v>
      </c>
      <c r="E42" s="16">
        <v>10</v>
      </c>
      <c r="F42" s="16">
        <v>15276252</v>
      </c>
      <c r="G42" s="16">
        <v>15276252</v>
      </c>
      <c r="H42" s="16">
        <v>10</v>
      </c>
      <c r="I42" s="16">
        <v>10</v>
      </c>
      <c r="J42" s="17"/>
      <c r="K42" s="18" t="s">
        <v>36</v>
      </c>
      <c r="L42" s="1"/>
    </row>
    <row r="43" spans="1:12" ht="15" customHeight="1" x14ac:dyDescent="0.25">
      <c r="A43" s="14" t="s">
        <v>36</v>
      </c>
      <c r="B43" s="14" t="s">
        <v>90</v>
      </c>
      <c r="C43" s="14" t="s">
        <v>36</v>
      </c>
      <c r="D43" s="15" t="s">
        <v>91</v>
      </c>
      <c r="E43" s="16">
        <v>10</v>
      </c>
      <c r="F43" s="16">
        <v>15276252</v>
      </c>
      <c r="G43" s="16">
        <v>15276252</v>
      </c>
      <c r="H43" s="16">
        <v>10</v>
      </c>
      <c r="I43" s="16">
        <v>10</v>
      </c>
      <c r="J43" s="17"/>
      <c r="K43" s="18" t="s">
        <v>36</v>
      </c>
      <c r="L43" s="1"/>
    </row>
    <row r="44" spans="1:12" ht="15" customHeight="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"/>
    </row>
    <row r="45" spans="1:12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" customHeight="1" x14ac:dyDescent="0.25">
      <c r="A46" s="33" t="s">
        <v>92</v>
      </c>
      <c r="B46" s="34"/>
      <c r="C46" s="34"/>
      <c r="D46" s="34"/>
      <c r="E46" s="20">
        <v>271625976</v>
      </c>
      <c r="F46" s="20">
        <v>308671586</v>
      </c>
      <c r="G46" s="20">
        <v>191895381</v>
      </c>
      <c r="H46" s="20">
        <v>283034268</v>
      </c>
      <c r="I46" s="20">
        <v>273676791</v>
      </c>
      <c r="J46" s="20">
        <v>-9357477</v>
      </c>
      <c r="K46" s="21">
        <v>-3.3061286416385456E-2</v>
      </c>
      <c r="L46" s="1"/>
    </row>
    <row r="47" spans="1:12" ht="15" customHeight="1" x14ac:dyDescent="0.25">
      <c r="A47" s="35" t="s">
        <v>93</v>
      </c>
      <c r="B47" s="36"/>
      <c r="C47" s="36"/>
      <c r="D47" s="36"/>
      <c r="E47" s="36"/>
      <c r="F47" s="36"/>
      <c r="G47" s="36"/>
      <c r="H47" s="36"/>
      <c r="I47" s="36"/>
      <c r="J47" s="1"/>
      <c r="K47" s="1"/>
      <c r="L47" s="1"/>
    </row>
    <row r="48" spans="1:12" ht="5.099999999999999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6:D46"/>
    <mergeCell ref="A47:I47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" right="0" top="0.59055118110236227" bottom="0" header="0" footer="0"/>
  <pageSetup scale="85" orientation="landscape" r:id="rId1"/>
  <rowBreaks count="1" manualBreakCount="1">
    <brk id="3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2024-09-25T16:09:15Z</dcterms:created>
  <dcterms:modified xsi:type="dcterms:W3CDTF">2024-09-27T00:56:09Z</dcterms:modified>
</cp:coreProperties>
</file>