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2024\2024\Ejecuciones\Feb\Ejecución Febrero valores\"/>
    </mc:Choice>
  </mc:AlternateContent>
  <xr:revisionPtr revIDLastSave="0" documentId="13_ncr:1_{4C8F3815-BB1A-446C-986A-9D19EDF9CD40}" xr6:coauthVersionLast="47" xr6:coauthVersionMax="47" xr10:uidLastSave="{00000000-0000-0000-0000-000000000000}"/>
  <bookViews>
    <workbookView xWindow="-120" yWindow="-120" windowWidth="29040" windowHeight="15840"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'%AvancPptario'!$A$1:$K$42</definedName>
    <definedName name="_xlnm.Print_Area" localSheetId="7">Extrappt!$A$1:$H$73</definedName>
    <definedName name="_xlnm.Print_Area" localSheetId="2">Pptario!$A$1:$H$77</definedName>
    <definedName name="_xlnm.Print_Area" localSheetId="4">PptarioME!$A$1:$G$77</definedName>
    <definedName name="_xlnm.Print_Area" localSheetId="3">PptarioMN!$A$1:$G$77</definedName>
    <definedName name="_xlnm.Print_Area" localSheetId="0">Total!$A$1:$H$77</definedName>
    <definedName name="_xlnm.Print_Area" localSheetId="8">VarExtrappt!$A$1:$H$40</definedName>
    <definedName name="_xlnm.Print_Area" localSheetId="6">VarPptario!$A$1:$H$40</definedName>
    <definedName name="_xlnm.Print_Area" localSheetId="1">VarTotal!$A$1:$H$42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8" i="3" l="1"/>
  <c r="B78" i="2" l="1"/>
  <c r="B76" i="6" l="1"/>
  <c r="B77" i="6"/>
  <c r="B75" i="6"/>
  <c r="B74" i="6"/>
  <c r="A75" i="6"/>
  <c r="A76" i="6"/>
  <c r="A77" i="6"/>
  <c r="A74" i="6"/>
  <c r="E7" i="9"/>
  <c r="E7" i="4"/>
  <c r="A3" i="9"/>
  <c r="A3" i="7"/>
  <c r="A3" i="4"/>
  <c r="A3" i="5"/>
  <c r="A3" i="3"/>
  <c r="A3" i="2"/>
  <c r="A3" i="1"/>
  <c r="A3" i="8"/>
  <c r="F56" i="3" l="1"/>
  <c r="F56" i="2"/>
  <c r="F25" i="3"/>
  <c r="G51" i="6"/>
  <c r="G56" i="7"/>
  <c r="G65" i="7"/>
  <c r="G56" i="1"/>
  <c r="F15" i="2"/>
  <c r="F51" i="2"/>
  <c r="F55" i="2"/>
  <c r="F51" i="3"/>
  <c r="F64" i="3"/>
  <c r="F61" i="2"/>
  <c r="F69" i="3"/>
  <c r="G19" i="7"/>
  <c r="F55" i="3"/>
  <c r="F54" i="2"/>
  <c r="F63" i="2"/>
  <c r="F54" i="3"/>
  <c r="F67" i="3"/>
  <c r="G54" i="6"/>
  <c r="G56" i="6"/>
  <c r="G53" i="6"/>
  <c r="G55" i="6"/>
  <c r="G57" i="6"/>
  <c r="G54" i="1"/>
  <c r="F53" i="2"/>
  <c r="F57" i="2"/>
  <c r="F62" i="2"/>
  <c r="F70" i="2"/>
  <c r="F13" i="3"/>
  <c r="F53" i="3"/>
  <c r="F57" i="3"/>
  <c r="G12" i="7"/>
  <c r="G14" i="7"/>
  <c r="G16" i="7"/>
  <c r="G34" i="7"/>
  <c r="G36" i="7"/>
  <c r="G54" i="7"/>
  <c r="G61" i="7"/>
  <c r="G63" i="7"/>
  <c r="G67" i="7"/>
  <c r="F70" i="3"/>
  <c r="G13" i="7"/>
  <c r="G15" i="7"/>
  <c r="G17" i="7"/>
  <c r="G20" i="7"/>
  <c r="G23" i="7"/>
  <c r="G27" i="7"/>
  <c r="G46" i="7"/>
  <c r="G48" i="7"/>
  <c r="G50" i="7"/>
  <c r="G24" i="7"/>
  <c r="G26" i="7"/>
  <c r="G28" i="7"/>
  <c r="G33" i="7"/>
  <c r="G35" i="7"/>
  <c r="G45" i="7"/>
  <c r="G47" i="7"/>
  <c r="G49" i="7"/>
  <c r="G51" i="7"/>
  <c r="G53" i="7"/>
  <c r="G55" i="7"/>
  <c r="G57" i="7"/>
  <c r="G60" i="7"/>
  <c r="G62" i="7"/>
  <c r="G64" i="7"/>
  <c r="G66" i="7"/>
  <c r="G68" i="7"/>
  <c r="G69" i="7"/>
  <c r="G53" i="1"/>
  <c r="G57" i="1"/>
  <c r="G70" i="1"/>
  <c r="G51" i="1"/>
  <c r="G55" i="1"/>
  <c r="G18" i="7" l="1"/>
  <c r="G11" i="7" l="1"/>
  <c r="G38" i="7" l="1"/>
  <c r="G52" i="7"/>
  <c r="G44" i="7" l="1"/>
  <c r="G70" i="7" l="1"/>
  <c r="G59" i="7" l="1"/>
  <c r="G70" i="6"/>
  <c r="G25" i="7" l="1"/>
  <c r="G22" i="7"/>
  <c r="G39" i="7" l="1"/>
  <c r="G30" i="7"/>
  <c r="G72" i="7" l="1"/>
  <c r="G40" i="7"/>
  <c r="F34" i="2" l="1"/>
  <c r="F50" i="2"/>
  <c r="F47" i="2"/>
  <c r="F36" i="3"/>
  <c r="F46" i="3"/>
  <c r="F49" i="3"/>
  <c r="F19" i="3"/>
  <c r="F24" i="3" l="1"/>
  <c r="F17" i="3"/>
  <c r="F17" i="2"/>
  <c r="F28" i="3"/>
  <c r="F23" i="3"/>
  <c r="F66" i="3"/>
  <c r="F12" i="3"/>
  <c r="F34" i="3"/>
  <c r="F16" i="3"/>
  <c r="F61" i="3"/>
  <c r="G61" i="1"/>
  <c r="F18" i="3"/>
  <c r="F24" i="2"/>
  <c r="F19" i="2"/>
  <c r="F49" i="2"/>
  <c r="F36" i="2"/>
  <c r="F12" i="2"/>
  <c r="F66" i="2"/>
  <c r="G47" i="1"/>
  <c r="F25" i="2"/>
  <c r="F27" i="3"/>
  <c r="F15" i="3"/>
  <c r="F18" i="2"/>
  <c r="F46" i="2"/>
  <c r="F50" i="3"/>
  <c r="F47" i="3"/>
  <c r="F26" i="3"/>
  <c r="F20" i="2"/>
  <c r="F23" i="2"/>
  <c r="F28" i="2"/>
  <c r="F16" i="2"/>
  <c r="F27" i="2"/>
  <c r="F64" i="2"/>
  <c r="F67" i="2"/>
  <c r="F69" i="2" l="1"/>
  <c r="F14" i="3"/>
  <c r="F48" i="2"/>
  <c r="F52" i="3"/>
  <c r="F60" i="3"/>
  <c r="F68" i="2"/>
  <c r="F35" i="3"/>
  <c r="F20" i="3"/>
  <c r="F22" i="3"/>
  <c r="F65" i="3"/>
  <c r="F45" i="3"/>
  <c r="F35" i="2"/>
  <c r="F26" i="2"/>
  <c r="G66" i="1"/>
  <c r="F60" i="2"/>
  <c r="G46" i="1"/>
  <c r="G64" i="1"/>
  <c r="G49" i="1"/>
  <c r="G50" i="1"/>
  <c r="G47" i="6"/>
  <c r="G67" i="1"/>
  <c r="G69" i="1"/>
  <c r="F68" i="3"/>
  <c r="F45" i="2"/>
  <c r="F65" i="2"/>
  <c r="F48" i="3"/>
  <c r="G25" i="1" l="1"/>
  <c r="G15" i="1"/>
  <c r="G23" i="1"/>
  <c r="G27" i="1"/>
  <c r="G28" i="1"/>
  <c r="G36" i="1"/>
  <c r="G24" i="1"/>
  <c r="G19" i="1"/>
  <c r="G16" i="1"/>
  <c r="G34" i="1"/>
  <c r="G18" i="1"/>
  <c r="G12" i="1"/>
  <c r="F11" i="3"/>
  <c r="F33" i="3"/>
  <c r="F33" i="2"/>
  <c r="G24" i="6"/>
  <c r="G34" i="6"/>
  <c r="F59" i="3"/>
  <c r="F22" i="2"/>
  <c r="G61" i="6"/>
  <c r="G60" i="1"/>
  <c r="G16" i="6"/>
  <c r="F39" i="3"/>
  <c r="F44" i="3"/>
  <c r="G36" i="6"/>
  <c r="G19" i="6"/>
  <c r="G12" i="6"/>
  <c r="G66" i="6"/>
  <c r="G67" i="6"/>
  <c r="G68" i="1"/>
  <c r="G15" i="6"/>
  <c r="G46" i="6"/>
  <c r="G45" i="1"/>
  <c r="F59" i="2"/>
  <c r="G69" i="6"/>
  <c r="G65" i="1"/>
  <c r="F62" i="3"/>
  <c r="G27" i="6"/>
  <c r="G49" i="6"/>
  <c r="G48" i="1"/>
  <c r="G25" i="6"/>
  <c r="G18" i="6"/>
  <c r="G23" i="6"/>
  <c r="G50" i="6"/>
  <c r="G28" i="6"/>
  <c r="G64" i="6"/>
  <c r="G35" i="1" l="1"/>
  <c r="G26" i="1"/>
  <c r="G17" i="1"/>
  <c r="G20" i="1"/>
  <c r="F30" i="3"/>
  <c r="F38" i="3"/>
  <c r="G20" i="6"/>
  <c r="F72" i="3"/>
  <c r="G17" i="6"/>
  <c r="G35" i="6"/>
  <c r="G33" i="1"/>
  <c r="F39" i="2"/>
  <c r="G59" i="1"/>
  <c r="G22" i="1"/>
  <c r="G60" i="6"/>
  <c r="G26" i="6"/>
  <c r="G48" i="6"/>
  <c r="G68" i="6"/>
  <c r="G45" i="6"/>
  <c r="G62" i="1"/>
  <c r="G65" i="6"/>
  <c r="F63" i="3"/>
  <c r="F40" i="3" l="1"/>
  <c r="G33" i="6"/>
  <c r="G39" i="1"/>
  <c r="G59" i="6"/>
  <c r="G22" i="6"/>
  <c r="G62" i="6"/>
  <c r="G63" i="1"/>
  <c r="G39" i="6" l="1"/>
  <c r="G63" i="6"/>
  <c r="F52" i="2" l="1"/>
  <c r="F44" i="2" l="1"/>
  <c r="G52" i="1"/>
  <c r="G44" i="1" l="1"/>
  <c r="F72" i="2"/>
  <c r="G52" i="6"/>
  <c r="G72" i="1" l="1"/>
  <c r="G44" i="6"/>
  <c r="G72" i="6" l="1"/>
  <c r="F13" i="2" l="1"/>
  <c r="F14" i="2" l="1"/>
  <c r="F11" i="2" l="1"/>
  <c r="G14" i="1" l="1"/>
  <c r="G13" i="1"/>
  <c r="G13" i="6"/>
  <c r="F30" i="2"/>
  <c r="F38" i="2"/>
  <c r="G11" i="1" l="1"/>
  <c r="G14" i="6"/>
  <c r="F40" i="2"/>
  <c r="G30" i="1"/>
  <c r="G38" i="1"/>
  <c r="G11" i="6" l="1"/>
  <c r="G40" i="1"/>
  <c r="G38" i="6"/>
  <c r="G30" i="6"/>
  <c r="G40" i="6" l="1"/>
</calcChain>
</file>

<file path=xl/sharedStrings.xml><?xml version="1.0" encoding="utf-8"?>
<sst xmlns="http://schemas.openxmlformats.org/spreadsheetml/2006/main" count="481" uniqueCount="109">
  <si>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</si>
  <si>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</si>
  <si>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</si>
  <si>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</si>
  <si>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</si>
  <si>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</si>
  <si>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</si>
  <si>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</si>
  <si>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</si>
  <si>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</si>
  <si>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</si>
  <si>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</si>
  <si>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</si>
  <si>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</si>
  <si>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</si>
  <si>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</si>
  <si>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</si>
  <si>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</si>
  <si>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</si>
  <si>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</si>
  <si>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</si>
  <si>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</si>
  <si>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</si>
  <si>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</si>
  <si>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</si>
  <si>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</si>
  <si>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</si>
  <si>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</si>
  <si>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</si>
  <si>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</si>
  <si>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</si>
  <si>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</si>
  <si>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</si>
  <si>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</si>
  <si>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</si>
  <si>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</si>
  <si>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</si>
  <si>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</si>
  <si>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</si>
  <si>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</si>
  <si>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</si>
  <si>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</si>
  <si>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</si>
  <si>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</si>
  <si>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</si>
  <si>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</si>
  <si>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</si>
  <si>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</si>
  <si>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</si>
  <si>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</si>
  <si>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</si>
  <si>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</si>
  <si>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</si>
  <si>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</si>
  <si>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</si>
  <si>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</si>
  <si>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</si>
  <si>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</si>
  <si>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</si>
  <si>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</si>
  <si>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</si>
  <si>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</si>
  <si>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</si>
  <si>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</si>
  <si>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</si>
  <si>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</si>
  <si>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</si>
  <si>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</si>
  <si>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</si>
  <si>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</si>
  <si>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</si>
  <si>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</si>
  <si>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</si>
  <si>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</si>
  <si>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</si>
  <si>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</si>
  <si>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</si>
  <si>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</si>
  <si>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</si>
  <si>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</si>
  <si>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</si>
  <si>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</si>
  <si>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</si>
  <si>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</si>
  <si>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</si>
  <si>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</si>
  <si>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Acumulado</t>
  </si>
  <si>
    <t>Fondos Especiales</t>
  </si>
  <si>
    <t>Ajustes por Rezagos Fondos Especiales</t>
  </si>
  <si>
    <t xml:space="preserve">Ajustes por Rezagos Fondos Especiales </t>
  </si>
  <si>
    <t>GOBIERNO CENTRAL EXTRAPRESUPUESTARIO</t>
  </si>
  <si>
    <t>Cobre bruto</t>
  </si>
  <si>
    <t>GOBIERNO CENTRAL TOTAL</t>
  </si>
  <si>
    <t>CUADRO 6</t>
  </si>
  <si>
    <t>CUADRO 7</t>
  </si>
  <si>
    <t>CUADRO 9</t>
  </si>
  <si>
    <t>CUADRO 8</t>
  </si>
  <si>
    <t xml:space="preserve">TOTAL GASTOS </t>
  </si>
  <si>
    <t xml:space="preserve">Tributación minería privada </t>
  </si>
  <si>
    <t xml:space="preserve">TOTAL INGRESOS </t>
  </si>
  <si>
    <t>ESTADO DE OPERACIONES DE GOBIERNO  2024</t>
  </si>
  <si>
    <t>Año 2024</t>
  </si>
  <si>
    <t>2024 / 2023</t>
  </si>
  <si>
    <t>Año 2023</t>
  </si>
  <si>
    <t>GOBIERNO CENTRAL PRESUPUESTARIO 5/</t>
  </si>
  <si>
    <t xml:space="preserve"> 5/</t>
  </si>
  <si>
    <t>5/</t>
  </si>
  <si>
    <t>Cifras provisionales en Gobierno Central Extrapresupuestario.</t>
  </si>
  <si>
    <t>Cierre estadístico: 22 de marzo de 2024. Los datos presentados se encuentran sujetos a revisiones en entregas posteriores.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</si>
</sst>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_);\(#,##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8"/>
      <name val="Arial"/>
      <family val="2"/>
    </font>
    <font>
      <b/>
      <sz val="2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126">
    <xf numFmtId="0" fontId="0" fillId="0" borderId="0" xfId="0"/>
    <xf numFmtId="0" fontId="2" fillId="0" borderId="0" xfId="0" applyFont="1" applyAlignment="1">
      <alignment horizontal="centerContinuous"/>
    </xf>
    <xf numFmtId="0" fontId="0" fillId="0" borderId="0" xfId="0"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3" fillId="0" borderId="0" xfId="0" applyFont="1" applyAlignment="1">
      <alignment horizontal="centerContinuous"/>
    </xf>
    <xf numFmtId="0" fontId="4" fillId="0" borderId="0" xfId="0" applyFont="1" applyAlignment="1">
      <alignment horizontal="centerContinuous"/>
    </xf>
    <xf numFmtId="0" fontId="5" fillId="0" borderId="0" xfId="0" applyFont="1"/>
    <xf numFmtId="0" fontId="3" fillId="0" borderId="0" xfId="0" applyFont="1"/>
    <xf numFmtId="0" fontId="4" fillId="0" borderId="0" xfId="0" applyFont="1"/>
    <xf numFmtId="0" fontId="0" fillId="0" borderId="1" xfId="0" applyBorder="1"/>
    <xf numFmtId="0" fontId="0" fillId="0" borderId="2" xfId="0" applyBorder="1"/>
    <xf numFmtId="0" fontId="1" fillId="0" borderId="1" xfId="0" applyFont="1" applyBorder="1" applyAlignment="1">
      <alignment horizontal="center" vertical="center" wrapText="1"/>
    </xf>
    <xf numFmtId="0" fontId="6" fillId="0" borderId="4" xfId="0" applyFont="1" applyBorder="1"/>
    <xf numFmtId="0" fontId="0" fillId="0" borderId="5" xfId="0" applyBorder="1"/>
    <xf numFmtId="0" fontId="7" fillId="0" borderId="4" xfId="0" applyFont="1" applyBorder="1"/>
    <xf numFmtId="0" fontId="0" fillId="0" borderId="4" xfId="0" applyBorder="1"/>
    <xf numFmtId="164" fontId="0" fillId="0" borderId="5" xfId="0" applyNumberFormat="1" applyBorder="1"/>
    <xf numFmtId="0" fontId="8" fillId="0" borderId="4" xfId="0" applyFont="1" applyBorder="1"/>
    <xf numFmtId="0" fontId="8" fillId="0" borderId="0" xfId="0" applyFont="1"/>
    <xf numFmtId="0" fontId="2" fillId="0" borderId="4" xfId="0" applyFont="1" applyBorder="1"/>
    <xf numFmtId="0" fontId="2" fillId="0" borderId="0" xfId="0" applyFont="1"/>
    <xf numFmtId="164" fontId="2" fillId="0" borderId="5" xfId="0" applyNumberFormat="1" applyFont="1" applyBorder="1"/>
    <xf numFmtId="0" fontId="2" fillId="0" borderId="6" xfId="0" applyFont="1" applyBorder="1"/>
    <xf numFmtId="0" fontId="2" fillId="0" borderId="7" xfId="0" applyFont="1" applyBorder="1"/>
    <xf numFmtId="0" fontId="2" fillId="0" borderId="8" xfId="0" applyFont="1" applyBorder="1"/>
    <xf numFmtId="0" fontId="0" fillId="0" borderId="6" xfId="0" applyBorder="1"/>
    <xf numFmtId="0" fontId="0" fillId="0" borderId="7" xfId="0" applyBorder="1"/>
    <xf numFmtId="0" fontId="0" fillId="0" borderId="8" xfId="0" applyBorder="1"/>
    <xf numFmtId="0" fontId="1" fillId="0" borderId="3" xfId="0" applyFont="1" applyBorder="1" applyAlignment="1">
      <alignment horizontal="center" vertical="center" wrapText="1"/>
    </xf>
    <xf numFmtId="0" fontId="0" fillId="0" borderId="0" xfId="0" applyAlignment="1">
      <alignment vertical="top"/>
    </xf>
    <xf numFmtId="0" fontId="0" fillId="0" borderId="10" xfId="0" applyBorder="1" applyAlignment="1">
      <alignment vertical="top"/>
    </xf>
    <xf numFmtId="0" fontId="0" fillId="0" borderId="0" xfId="0" applyAlignment="1">
      <alignment horizontal="left"/>
    </xf>
    <xf numFmtId="37" fontId="0" fillId="0" borderId="0" xfId="0" applyNumberFormat="1"/>
    <xf numFmtId="3" fontId="2" fillId="0" borderId="0" xfId="0" applyNumberFormat="1" applyFont="1" applyAlignment="1">
      <alignment horizontal="centerContinuous"/>
    </xf>
    <xf numFmtId="0" fontId="0" fillId="0" borderId="0" xfId="0" applyAlignment="1">
      <alignment vertical="center"/>
    </xf>
    <xf numFmtId="165" fontId="0" fillId="0" borderId="5" xfId="0" applyNumberFormat="1" applyBorder="1"/>
    <xf numFmtId="0" fontId="3" fillId="0" borderId="4" xfId="0" applyFont="1" applyBorder="1"/>
    <xf numFmtId="165" fontId="3" fillId="0" borderId="5" xfId="0" applyNumberFormat="1" applyFont="1" applyBorder="1"/>
    <xf numFmtId="165" fontId="2" fillId="0" borderId="5" xfId="0" applyNumberFormat="1" applyFont="1" applyBorder="1"/>
    <xf numFmtId="0" fontId="4" fillId="0" borderId="6" xfId="0" applyFont="1" applyBorder="1"/>
    <xf numFmtId="0" fontId="4" fillId="0" borderId="7" xfId="0" applyFont="1" applyBorder="1"/>
    <xf numFmtId="165" fontId="4" fillId="0" borderId="8" xfId="0" applyNumberFormat="1" applyFont="1" applyBorder="1"/>
    <xf numFmtId="165" fontId="4" fillId="0" borderId="0" xfId="0" applyNumberFormat="1"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0" fontId="1" fillId="0" borderId="0" xfId="0" applyFont="1" applyAlignment="1">
      <alignment horizontal="center" vertical="center" wrapText="1"/>
    </xf>
    <xf numFmtId="0" fontId="2" fillId="0" borderId="3" xfId="0" applyFont="1" applyBorder="1" applyAlignment="1">
      <alignment horizontal="centerContinuous" vertical="center"/>
    </xf>
    <xf numFmtId="165" fontId="0" fillId="0" borderId="8" xfId="0" applyNumberFormat="1" applyBorder="1"/>
    <xf numFmtId="0" fontId="9" fillId="0" borderId="0" xfId="0" applyFont="1" applyAlignment="1">
      <alignment horizontal="center"/>
    </xf>
    <xf numFmtId="0" fontId="1" fillId="0" borderId="0" xfId="0" applyFont="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165" fontId="0" fillId="0" borderId="4" xfId="0" applyNumberFormat="1" applyBorder="1"/>
    <xf numFmtId="165" fontId="3" fillId="0" borderId="4" xfId="0" applyNumberFormat="1" applyFont="1" applyBorder="1"/>
    <xf numFmtId="165" fontId="2" fillId="0" borderId="4" xfId="0" applyNumberFormat="1" applyFont="1" applyBorder="1"/>
    <xf numFmtId="165" fontId="4" fillId="0" borderId="6" xfId="0" applyNumberFormat="1" applyFont="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0" fillId="0" borderId="6" xfId="0" applyNumberFormat="1" applyBorder="1"/>
    <xf numFmtId="37" fontId="0" fillId="0" borderId="4" xfId="0" applyNumberFormat="1" applyBorder="1"/>
    <xf numFmtId="37" fontId="5" fillId="0" borderId="4" xfId="0" applyNumberFormat="1" applyFont="1" applyBorder="1"/>
    <xf numFmtId="164" fontId="0" fillId="0" borderId="4" xfId="0" applyNumberFormat="1" applyBorder="1"/>
    <xf numFmtId="164" fontId="0" fillId="0" borderId="11" xfId="0" applyNumberFormat="1" applyBorder="1"/>
    <xf numFmtId="164" fontId="2" fillId="0" borderId="4" xfId="0" applyNumberFormat="1" applyFont="1" applyBorder="1"/>
    <xf numFmtId="164" fontId="2" fillId="0" borderId="11" xfId="0" applyNumberFormat="1" applyFont="1" applyBorder="1"/>
    <xf numFmtId="37" fontId="0" fillId="0" borderId="6" xfId="0" applyNumberFormat="1" applyBorder="1"/>
    <xf numFmtId="37" fontId="0" fillId="0" borderId="14" xfId="0" applyNumberFormat="1" applyBorder="1"/>
    <xf numFmtId="165" fontId="3" fillId="0" borderId="0" xfId="0" applyNumberFormat="1" applyFont="1"/>
    <xf numFmtId="165" fontId="2" fillId="0" borderId="0" xfId="0" applyNumberFormat="1" applyFo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0" fillId="0" borderId="7" xfId="0" applyNumberFormat="1" applyBorder="1"/>
    <xf numFmtId="37" fontId="0" fillId="0" borderId="10" xfId="0" applyNumberFormat="1" applyBorder="1"/>
    <xf numFmtId="37" fontId="5" fillId="0" borderId="0" xfId="0" applyNumberFormat="1" applyFont="1"/>
    <xf numFmtId="164" fontId="0" fillId="0" borderId="0" xfId="0" applyNumberFormat="1"/>
    <xf numFmtId="164" fontId="2" fillId="0" borderId="0" xfId="0" applyNumberFormat="1" applyFont="1"/>
    <xf numFmtId="37" fontId="0" fillId="0" borderId="7" xfId="0" applyNumberFormat="1" applyBorder="1"/>
    <xf numFmtId="0" fontId="0" fillId="0" borderId="11" xfId="0" applyBorder="1"/>
    <xf numFmtId="164" fontId="1" fillId="0" borderId="5" xfId="0" applyNumberFormat="1" applyFont="1" applyBorder="1"/>
    <xf numFmtId="164" fontId="1" fillId="0" borderId="4" xfId="0" applyNumberFormat="1" applyFont="1" applyBorder="1"/>
    <xf numFmtId="164" fontId="1" fillId="0" borderId="0" xfId="0" applyNumberFormat="1" applyFont="1"/>
    <xf numFmtId="164" fontId="1" fillId="0" borderId="11" xfId="0" applyNumberFormat="1" applyFont="1" applyBorder="1"/>
    <xf numFmtId="165" fontId="1" fillId="0" borderId="4" xfId="0" applyNumberFormat="1" applyFont="1" applyBorder="1"/>
    <xf numFmtId="165" fontId="1" fillId="0" borderId="0" xfId="0" applyNumberFormat="1" applyFont="1"/>
    <xf numFmtId="165" fontId="1" fillId="0" borderId="5" xfId="0" applyNumberFormat="1" applyFont="1" applyBorder="1"/>
    <xf numFmtId="0" fontId="1" fillId="0" borderId="11" xfId="0" applyFont="1" applyBorder="1"/>
    <xf numFmtId="0" fontId="2" fillId="0" borderId="13" xfId="0" applyFont="1" applyBorder="1"/>
    <xf numFmtId="0" fontId="0" fillId="0" borderId="13" xfId="0" applyBorder="1"/>
    <xf numFmtId="0" fontId="2" fillId="0" borderId="14" xfId="0" applyFont="1" applyBorder="1"/>
    <xf numFmtId="0" fontId="2" fillId="0" borderId="10" xfId="0" applyFont="1" applyBorder="1"/>
    <xf numFmtId="165" fontId="10" fillId="0" borderId="0" xfId="0" applyNumberFormat="1" applyFont="1"/>
    <xf numFmtId="37" fontId="0" fillId="0" borderId="9" xfId="0" applyNumberFormat="1" applyBorder="1"/>
    <xf numFmtId="37" fontId="5" fillId="0" borderId="5" xfId="0" applyNumberFormat="1" applyFont="1" applyBorder="1"/>
    <xf numFmtId="37" fontId="0" fillId="0" borderId="5" xfId="0" applyNumberFormat="1" applyBorder="1"/>
    <xf numFmtId="37" fontId="0" fillId="0" borderId="8" xfId="0" applyNumberFormat="1" applyBorder="1"/>
    <xf numFmtId="0" fontId="11" fillId="0" borderId="0" xfId="0" applyFont="1" applyAlignment="1">
      <alignment textRotation="180"/>
    </xf>
    <xf numFmtId="0" fontId="11" fillId="0" borderId="0" xfId="0" applyFont="1" applyAlignment="1">
      <alignment horizontal="right" vertical="top" textRotation="180"/>
    </xf>
    <xf numFmtId="165" fontId="10" fillId="0" borderId="5" xfId="0" applyNumberFormat="1" applyFont="1" applyBorder="1"/>
    <xf numFmtId="0" fontId="12" fillId="0" borderId="0" xfId="0" applyFont="1" applyAlignment="1">
      <alignment textRotation="255"/>
    </xf>
    <xf numFmtId="0" fontId="12" fillId="0" borderId="0" xfId="0" applyFont="1" applyAlignment="1">
      <alignment horizontal="right" vertical="top" textRotation="255"/>
    </xf>
    <xf numFmtId="0" fontId="12" fillId="0" borderId="0" xfId="0" applyFont="1" applyAlignment="1">
      <alignment horizontal="center" vertical="top" textRotation="255"/>
    </xf>
    <xf numFmtId="164" fontId="12" fillId="0" borderId="0" xfId="0" applyNumberFormat="1" applyFont="1"/>
    <xf numFmtId="0" fontId="0" fillId="0" borderId="0" xfId="0" applyAlignment="1">
      <alignment horizontal="left" vertical="top"/>
    </xf>
    <xf numFmtId="0" fontId="13" fillId="0" borderId="0" xfId="0" applyFont="1" applyAlignment="1">
      <alignment textRotation="255"/>
    </xf>
    <xf numFmtId="0" fontId="13" fillId="0" borderId="0" xfId="0" applyFont="1" applyAlignment="1">
      <alignment horizontal="center" vertical="top" textRotation="255"/>
    </xf>
    <xf numFmtId="0" fontId="14" fillId="0" borderId="0" xfId="0" applyFont="1" applyAlignment="1">
      <alignment horizontal="center" vertical="top" textRotation="255"/>
    </xf>
    <xf numFmtId="164" fontId="13" fillId="0" borderId="0" xfId="0" applyNumberFormat="1" applyFont="1" applyAlignment="1">
      <alignment horizontal="center"/>
    </xf>
    <xf numFmtId="0" fontId="0" fillId="0" borderId="0" xfId="0" applyAlignment="1">
      <alignment horizontal="right" vertical="top"/>
    </xf>
    <xf numFmtId="0" fontId="0" fillId="0" borderId="0" xfId="0" applyAlignment="1">
      <alignment horizontal="justify" wrapText="1"/>
    </xf>
    <xf numFmtId="0" fontId="0" fillId="0" borderId="10" xfId="0" applyBorder="1" applyAlignment="1">
      <alignment horizontal="justify" wrapText="1"/>
    </xf>
    <xf numFmtId="0" fontId="0" fillId="0" borderId="0" xfId="0" applyAlignment="1">
      <alignment horizontal="justify"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wrapText="1"/>
    </xf>
    <xf numFmtId="0" fontId="0" fillId="0" borderId="10" xfId="0" applyBorder="1" applyAlignment="1">
      <alignment horizontal="left" vertical="top" wrapText="1"/>
    </xf>
    <xf numFmtId="0" fontId="8" fillId="0" borderId="0" xfId="0" applyFont="1" applyAlignment="1">
      <alignment horizontal="justify" wrapText="1"/>
    </xf>
    <xf numFmtId="0" fontId="0" fillId="0" borderId="0" xfId="0" applyAlignment="1">
      <alignment horizontal="justify"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8"/>
  <sheetViews>
    <sheetView tabSelected="1" workbookViewId="0">
      <selection activeCell="Q11" sqref="Q11"/>
    </sheetView>
  </sheetViews>
  <sheetFormatPr baseColWidth="10" defaultRowHeight="12.75" x14ac:dyDescent="0.2"/>
  <cols>
    <col min="1" max="2" width="2.7109375" customWidth="1"/>
    <col min="3" max="3" width="42.28515625" customWidth="1"/>
    <col min="4" max="4" width="10.28515625" customWidth="1"/>
    <col min="5" max="5" width="10.42578125" bestFit="1" customWidth="1"/>
    <col min="6" max="6" width="9.7109375" bestFit="1" customWidth="1"/>
    <col min="7" max="7" width="10.7109375" bestFit="1" customWidth="1"/>
    <col min="8" max="8" width="5.140625" customWidth="1"/>
  </cols>
  <sheetData>
    <row r="1" spans="1:13" ht="29.25" x14ac:dyDescent="0.2">
      <c r="H1" s="107">
        <v>3</v>
      </c>
    </row>
    <row r="2" spans="1:13" x14ac:dyDescent="0.2">
      <c r="A2" s="1" t="s">
        <v>0</v>
      </c>
      <c r="B2" s="2"/>
      <c r="C2" s="2"/>
      <c r="D2" s="2"/>
      <c r="E2" s="2"/>
      <c r="F2" s="2"/>
      <c r="G2" s="2"/>
    </row>
    <row r="3" spans="1:13" x14ac:dyDescent="0.2">
      <c r="A3" s="3" t="s">
        <v>100</v>
      </c>
      <c r="B3" s="4"/>
      <c r="C3" s="4"/>
      <c r="D3" s="4"/>
      <c r="E3" s="4"/>
      <c r="F3" s="2"/>
      <c r="G3" s="2"/>
    </row>
    <row r="4" spans="1:13" x14ac:dyDescent="0.2">
      <c r="A4" s="1" t="s">
        <v>92</v>
      </c>
      <c r="B4" s="2"/>
      <c r="C4" s="2"/>
      <c r="D4" s="2"/>
      <c r="E4" s="2"/>
      <c r="F4" s="2"/>
      <c r="G4" s="2"/>
    </row>
    <row r="5" spans="1:13" x14ac:dyDescent="0.2">
      <c r="A5" s="1" t="s">
        <v>2</v>
      </c>
      <c r="B5" s="2"/>
      <c r="C5" s="5"/>
      <c r="D5" s="6"/>
      <c r="E5" s="2"/>
      <c r="F5" s="2"/>
      <c r="G5" s="2"/>
    </row>
    <row r="6" spans="1:13" x14ac:dyDescent="0.2">
      <c r="A6" s="1" t="s">
        <v>3</v>
      </c>
      <c r="B6" s="2"/>
      <c r="C6" s="5"/>
      <c r="D6" s="6"/>
      <c r="E6" s="2"/>
      <c r="F6" s="2"/>
      <c r="G6" s="2"/>
    </row>
    <row r="7" spans="1:13" x14ac:dyDescent="0.2">
      <c r="A7" s="7"/>
      <c r="B7" s="7"/>
      <c r="C7" s="8"/>
      <c r="D7" s="9"/>
      <c r="E7" s="2"/>
      <c r="F7" s="2"/>
    </row>
    <row r="8" spans="1:13" x14ac:dyDescent="0.2">
      <c r="A8" s="10"/>
      <c r="B8" s="11"/>
      <c r="C8" s="11"/>
      <c r="D8" s="75"/>
      <c r="E8" s="12" t="s">
        <v>5</v>
      </c>
      <c r="F8" s="75" t="s">
        <v>85</v>
      </c>
      <c r="G8" s="29" t="s">
        <v>86</v>
      </c>
    </row>
    <row r="9" spans="1:13" x14ac:dyDescent="0.2">
      <c r="A9" s="13"/>
      <c r="D9" s="86"/>
      <c r="E9" s="72"/>
      <c r="F9" s="81"/>
      <c r="G9" s="100"/>
    </row>
    <row r="10" spans="1:13" x14ac:dyDescent="0.2">
      <c r="A10" s="15" t="s">
        <v>6</v>
      </c>
      <c r="D10" s="86"/>
      <c r="E10" s="66"/>
      <c r="F10" s="82"/>
      <c r="G10" s="101"/>
    </row>
    <row r="11" spans="1:13" x14ac:dyDescent="0.2">
      <c r="A11" s="16" t="s">
        <v>7</v>
      </c>
      <c r="D11" s="68"/>
      <c r="E11" s="67">
        <v>6106160.8451799983</v>
      </c>
      <c r="F11" s="83">
        <v>4766939.0696399994</v>
      </c>
      <c r="G11" s="17">
        <f>+SUM(E11:F11)</f>
        <v>10873099.914819997</v>
      </c>
      <c r="J11" s="83"/>
      <c r="K11" s="83"/>
      <c r="L11" s="83"/>
      <c r="M11" s="83"/>
    </row>
    <row r="12" spans="1:13" x14ac:dyDescent="0.2">
      <c r="A12" s="16"/>
      <c r="B12" t="s">
        <v>8</v>
      </c>
      <c r="D12" s="68"/>
      <c r="E12" s="67">
        <v>5003509.3859999999</v>
      </c>
      <c r="F12" s="83">
        <v>3568829.7540000002</v>
      </c>
      <c r="G12" s="17">
        <f t="shared" ref="G12:G30" si="0">+SUM(E12:F12)</f>
        <v>8572339.1400000006</v>
      </c>
      <c r="J12" s="83"/>
      <c r="K12" s="83"/>
      <c r="L12" s="83"/>
      <c r="M12" s="83"/>
    </row>
    <row r="13" spans="1:13" x14ac:dyDescent="0.2">
      <c r="A13" s="53"/>
      <c r="B13" s="52"/>
      <c r="C13" s="52" t="s">
        <v>69</v>
      </c>
      <c r="D13" s="90"/>
      <c r="E13" s="67">
        <v>218739.57549715324</v>
      </c>
      <c r="F13" s="89">
        <v>139077.85784300001</v>
      </c>
      <c r="G13" s="17">
        <f t="shared" si="0"/>
        <v>357817.43334015325</v>
      </c>
      <c r="J13" s="83"/>
      <c r="K13" s="83"/>
      <c r="L13" s="83"/>
      <c r="M13" s="83"/>
    </row>
    <row r="14" spans="1:13" x14ac:dyDescent="0.2">
      <c r="A14" s="53"/>
      <c r="B14" s="52"/>
      <c r="C14" s="52" t="s">
        <v>59</v>
      </c>
      <c r="D14" s="90"/>
      <c r="E14" s="67">
        <v>4784769.8105028467</v>
      </c>
      <c r="F14" s="89">
        <v>3429751.8961570002</v>
      </c>
      <c r="G14" s="17">
        <f t="shared" si="0"/>
        <v>8214521.7066598469</v>
      </c>
      <c r="J14" s="83"/>
      <c r="K14" s="83"/>
      <c r="L14" s="83"/>
      <c r="M14" s="83"/>
    </row>
    <row r="15" spans="1:13" x14ac:dyDescent="0.2">
      <c r="A15" s="16"/>
      <c r="B15" t="s">
        <v>91</v>
      </c>
      <c r="D15" s="68"/>
      <c r="E15" s="67">
        <v>87784.473200000008</v>
      </c>
      <c r="F15" s="83">
        <v>107689.46944000002</v>
      </c>
      <c r="G15" s="17">
        <f t="shared" si="0"/>
        <v>195473.94264000002</v>
      </c>
      <c r="J15" s="83"/>
      <c r="K15" s="83"/>
      <c r="L15" s="83"/>
      <c r="M15" s="83"/>
    </row>
    <row r="16" spans="1:13" x14ac:dyDescent="0.2">
      <c r="A16" s="16"/>
      <c r="B16" t="s">
        <v>9</v>
      </c>
      <c r="D16" s="68"/>
      <c r="E16" s="67">
        <v>267249.37</v>
      </c>
      <c r="F16" s="83">
        <v>386594.18699999998</v>
      </c>
      <c r="G16" s="17">
        <f t="shared" si="0"/>
        <v>653843.55700000003</v>
      </c>
      <c r="J16" s="83"/>
      <c r="K16" s="83"/>
      <c r="L16" s="83"/>
      <c r="M16" s="83"/>
    </row>
    <row r="17" spans="1:13" x14ac:dyDescent="0.2">
      <c r="A17" s="16"/>
      <c r="B17" t="s">
        <v>56</v>
      </c>
      <c r="D17" s="68"/>
      <c r="E17" s="67">
        <v>2505.2649999999999</v>
      </c>
      <c r="F17" s="83">
        <v>3360.6770000000001</v>
      </c>
      <c r="G17" s="17">
        <f t="shared" si="0"/>
        <v>5865.942</v>
      </c>
      <c r="J17" s="83"/>
      <c r="K17" s="83"/>
      <c r="L17" s="83"/>
      <c r="M17" s="83"/>
    </row>
    <row r="18" spans="1:13" x14ac:dyDescent="0.2">
      <c r="A18" s="16"/>
      <c r="B18" s="52" t="s">
        <v>57</v>
      </c>
      <c r="D18" s="68"/>
      <c r="E18" s="67">
        <v>366677.58775999997</v>
      </c>
      <c r="F18" s="83">
        <v>62191.248120000004</v>
      </c>
      <c r="G18" s="17">
        <f t="shared" si="0"/>
        <v>428868.83587999997</v>
      </c>
      <c r="J18" s="83"/>
      <c r="K18" s="83"/>
      <c r="L18" s="83"/>
      <c r="M18" s="83"/>
    </row>
    <row r="19" spans="1:13" x14ac:dyDescent="0.2">
      <c r="A19" s="16"/>
      <c r="B19" t="s">
        <v>10</v>
      </c>
      <c r="D19" s="68"/>
      <c r="E19" s="67">
        <v>120104.74388000001</v>
      </c>
      <c r="F19" s="83">
        <v>131724.91164000001</v>
      </c>
      <c r="G19" s="17">
        <f t="shared" si="0"/>
        <v>251829.65552000003</v>
      </c>
      <c r="J19" s="83"/>
      <c r="K19" s="83"/>
      <c r="L19" s="83"/>
      <c r="M19" s="83"/>
    </row>
    <row r="20" spans="1:13" x14ac:dyDescent="0.2">
      <c r="A20" s="16"/>
      <c r="B20" t="s">
        <v>11</v>
      </c>
      <c r="D20" s="68"/>
      <c r="E20" s="67">
        <v>258330.01934</v>
      </c>
      <c r="F20" s="83">
        <v>506548.82244000002</v>
      </c>
      <c r="G20" s="17">
        <f t="shared" si="0"/>
        <v>764878.84178000002</v>
      </c>
      <c r="J20" s="83"/>
      <c r="K20" s="83"/>
      <c r="L20" s="83"/>
      <c r="M20" s="83"/>
    </row>
    <row r="21" spans="1:13" x14ac:dyDescent="0.2">
      <c r="A21" s="16"/>
      <c r="D21" s="86"/>
      <c r="E21" s="65"/>
      <c r="F21" s="33"/>
      <c r="G21" s="102"/>
      <c r="J21" s="83"/>
      <c r="K21" s="83"/>
      <c r="L21" s="83"/>
      <c r="M21" s="83"/>
    </row>
    <row r="22" spans="1:13" x14ac:dyDescent="0.2">
      <c r="A22" s="16" t="s">
        <v>12</v>
      </c>
      <c r="D22" s="68"/>
      <c r="E22" s="67">
        <v>5361068.0868216669</v>
      </c>
      <c r="F22" s="83">
        <v>4970863.7720826669</v>
      </c>
      <c r="G22" s="17">
        <f t="shared" si="0"/>
        <v>10331931.858904334</v>
      </c>
      <c r="J22" s="83"/>
      <c r="K22" s="83"/>
      <c r="L22" s="83"/>
      <c r="M22" s="83"/>
    </row>
    <row r="23" spans="1:13" x14ac:dyDescent="0.2">
      <c r="A23" s="16"/>
      <c r="B23" t="s">
        <v>13</v>
      </c>
      <c r="D23" s="68"/>
      <c r="E23" s="67">
        <v>1204105.63451</v>
      </c>
      <c r="F23" s="83">
        <v>1114879.11992</v>
      </c>
      <c r="G23" s="17">
        <f t="shared" si="0"/>
        <v>2318984.7544299997</v>
      </c>
      <c r="J23" s="83"/>
      <c r="K23" s="83"/>
      <c r="L23" s="83"/>
      <c r="M23" s="83"/>
    </row>
    <row r="24" spans="1:13" x14ac:dyDescent="0.2">
      <c r="A24" s="16"/>
      <c r="B24" t="s">
        <v>14</v>
      </c>
      <c r="D24" s="68"/>
      <c r="E24" s="67">
        <v>453619.31458000001</v>
      </c>
      <c r="F24" s="83">
        <v>465513.54928000004</v>
      </c>
      <c r="G24" s="17">
        <f t="shared" si="0"/>
        <v>919132.86386000004</v>
      </c>
      <c r="J24" s="83"/>
      <c r="K24" s="83"/>
      <c r="L24" s="83"/>
      <c r="M24" s="83"/>
    </row>
    <row r="25" spans="1:13" x14ac:dyDescent="0.2">
      <c r="A25" s="16"/>
      <c r="B25" t="s">
        <v>15</v>
      </c>
      <c r="D25" s="68"/>
      <c r="E25" s="67">
        <v>690746.18589166668</v>
      </c>
      <c r="F25" s="83">
        <v>49844.979642666673</v>
      </c>
      <c r="G25" s="17">
        <f t="shared" si="0"/>
        <v>740591.16553433333</v>
      </c>
      <c r="J25" s="83"/>
      <c r="K25" s="83"/>
      <c r="L25" s="83"/>
      <c r="M25" s="83"/>
    </row>
    <row r="26" spans="1:13" x14ac:dyDescent="0.2">
      <c r="A26" s="16"/>
      <c r="B26" t="s">
        <v>58</v>
      </c>
      <c r="D26" s="68"/>
      <c r="E26" s="67">
        <v>1836785.1429700002</v>
      </c>
      <c r="F26" s="83">
        <v>2100351.8798000002</v>
      </c>
      <c r="G26" s="17">
        <f t="shared" si="0"/>
        <v>3937137.0227700006</v>
      </c>
      <c r="J26" s="83"/>
      <c r="K26" s="83"/>
      <c r="L26" s="83"/>
      <c r="M26" s="83"/>
    </row>
    <row r="27" spans="1:13" x14ac:dyDescent="0.2">
      <c r="A27" s="16"/>
      <c r="B27" t="s">
        <v>60</v>
      </c>
      <c r="D27" s="68"/>
      <c r="E27" s="67">
        <v>1139753.27887</v>
      </c>
      <c r="F27" s="83">
        <v>1218069.7694400002</v>
      </c>
      <c r="G27" s="17">
        <f t="shared" si="0"/>
        <v>2357823.0483100004</v>
      </c>
      <c r="J27" s="83"/>
      <c r="K27" s="83"/>
      <c r="L27" s="83"/>
      <c r="M27" s="83"/>
    </row>
    <row r="28" spans="1:13" x14ac:dyDescent="0.2">
      <c r="A28" s="16"/>
      <c r="B28" t="s">
        <v>16</v>
      </c>
      <c r="D28" s="68"/>
      <c r="E28" s="67">
        <v>36058.53</v>
      </c>
      <c r="F28" s="83">
        <v>22204.473999999998</v>
      </c>
      <c r="G28" s="17">
        <f t="shared" si="0"/>
        <v>58263.004000000001</v>
      </c>
      <c r="J28" s="83"/>
      <c r="K28" s="83"/>
      <c r="L28" s="83"/>
      <c r="M28" s="83"/>
    </row>
    <row r="29" spans="1:13" x14ac:dyDescent="0.2">
      <c r="A29" s="16"/>
      <c r="D29" s="68"/>
      <c r="E29" s="67"/>
      <c r="F29" s="83"/>
      <c r="G29" s="17"/>
      <c r="J29" s="83"/>
      <c r="K29" s="83"/>
      <c r="L29" s="83"/>
      <c r="M29" s="83"/>
    </row>
    <row r="30" spans="1:13" x14ac:dyDescent="0.2">
      <c r="A30" s="18" t="s">
        <v>17</v>
      </c>
      <c r="B30" s="19"/>
      <c r="C30" s="19"/>
      <c r="D30" s="68"/>
      <c r="E30" s="67">
        <v>745092.7583583314</v>
      </c>
      <c r="F30" s="83">
        <v>-203924.70244266745</v>
      </c>
      <c r="G30" s="17">
        <f t="shared" si="0"/>
        <v>541168.05591566395</v>
      </c>
      <c r="J30" s="83"/>
      <c r="K30" s="83"/>
      <c r="L30" s="83"/>
      <c r="M30" s="83"/>
    </row>
    <row r="31" spans="1:13" x14ac:dyDescent="0.2">
      <c r="A31" s="16"/>
      <c r="D31" s="68"/>
      <c r="E31" s="67"/>
      <c r="F31" s="83"/>
      <c r="G31" s="17"/>
      <c r="J31" s="83"/>
      <c r="K31" s="83"/>
      <c r="L31" s="83"/>
      <c r="M31" s="83"/>
    </row>
    <row r="32" spans="1:13" x14ac:dyDescent="0.2">
      <c r="A32" s="15" t="s">
        <v>18</v>
      </c>
      <c r="D32" s="68"/>
      <c r="E32" s="67"/>
      <c r="F32" s="83"/>
      <c r="G32" s="17"/>
      <c r="J32" s="83"/>
      <c r="K32" s="83"/>
      <c r="L32" s="83"/>
      <c r="M32" s="83"/>
    </row>
    <row r="33" spans="1:13" x14ac:dyDescent="0.2">
      <c r="A33" s="16" t="s">
        <v>19</v>
      </c>
      <c r="D33" s="68"/>
      <c r="E33" s="67">
        <v>276211.40082999994</v>
      </c>
      <c r="F33" s="83">
        <v>719068.60432000004</v>
      </c>
      <c r="G33" s="17">
        <f t="shared" ref="G33:G36" si="1">+SUM(E33:F33)</f>
        <v>995280.00514999998</v>
      </c>
      <c r="J33" s="83"/>
      <c r="K33" s="83"/>
      <c r="L33" s="83"/>
      <c r="M33" s="83"/>
    </row>
    <row r="34" spans="1:13" x14ac:dyDescent="0.2">
      <c r="A34" s="16"/>
      <c r="B34" t="s">
        <v>20</v>
      </c>
      <c r="D34" s="68"/>
      <c r="E34" s="67">
        <v>492.41699999999997</v>
      </c>
      <c r="F34" s="83">
        <v>2587.7440000000001</v>
      </c>
      <c r="G34" s="17">
        <f t="shared" si="1"/>
        <v>3080.1610000000001</v>
      </c>
      <c r="J34" s="83"/>
      <c r="K34" s="83"/>
      <c r="L34" s="83"/>
      <c r="M34" s="83"/>
    </row>
    <row r="35" spans="1:13" x14ac:dyDescent="0.2">
      <c r="A35" s="16"/>
      <c r="B35" t="s">
        <v>21</v>
      </c>
      <c r="D35" s="68"/>
      <c r="E35" s="67">
        <v>8551.8758300000009</v>
      </c>
      <c r="F35" s="83">
        <v>233579.51832</v>
      </c>
      <c r="G35" s="17">
        <f t="shared" si="1"/>
        <v>242131.39415000001</v>
      </c>
      <c r="J35" s="83"/>
      <c r="K35" s="83"/>
      <c r="L35" s="83"/>
      <c r="M35" s="83"/>
    </row>
    <row r="36" spans="1:13" x14ac:dyDescent="0.2">
      <c r="A36" s="16"/>
      <c r="B36" t="s">
        <v>22</v>
      </c>
      <c r="D36" s="68"/>
      <c r="E36" s="67">
        <v>268151.94199999998</v>
      </c>
      <c r="F36" s="83">
        <v>488076.83</v>
      </c>
      <c r="G36" s="17">
        <f t="shared" si="1"/>
        <v>756228.772</v>
      </c>
      <c r="J36" s="83"/>
      <c r="K36" s="83"/>
      <c r="L36" s="83"/>
      <c r="M36" s="83"/>
    </row>
    <row r="37" spans="1:13" x14ac:dyDescent="0.2">
      <c r="A37" s="16"/>
      <c r="D37" s="68"/>
      <c r="E37" s="67"/>
      <c r="F37" s="83"/>
      <c r="G37" s="17"/>
      <c r="J37" s="83"/>
      <c r="K37" s="83"/>
      <c r="L37" s="83"/>
      <c r="M37" s="83"/>
    </row>
    <row r="38" spans="1:13" x14ac:dyDescent="0.2">
      <c r="A38" s="20" t="s">
        <v>61</v>
      </c>
      <c r="B38" s="21"/>
      <c r="C38" s="21"/>
      <c r="D38" s="70"/>
      <c r="E38" s="69">
        <v>6106653.2621799987</v>
      </c>
      <c r="F38" s="84">
        <v>4769526.8136399994</v>
      </c>
      <c r="G38" s="22">
        <f t="shared" ref="G38:G40" si="2">+SUM(E38:F38)</f>
        <v>10876180.075819999</v>
      </c>
      <c r="J38" s="83"/>
      <c r="K38" s="83"/>
      <c r="L38" s="83"/>
      <c r="M38" s="83"/>
    </row>
    <row r="39" spans="1:13" x14ac:dyDescent="0.2">
      <c r="A39" s="20" t="s">
        <v>62</v>
      </c>
      <c r="B39" s="21"/>
      <c r="C39" s="21"/>
      <c r="D39" s="70"/>
      <c r="E39" s="69">
        <v>5637771.904651667</v>
      </c>
      <c r="F39" s="84">
        <v>5692520.1204026667</v>
      </c>
      <c r="G39" s="22">
        <f t="shared" si="2"/>
        <v>11330292.025054334</v>
      </c>
      <c r="J39" s="83"/>
      <c r="K39" s="83"/>
      <c r="L39" s="83"/>
      <c r="M39" s="83"/>
    </row>
    <row r="40" spans="1:13" x14ac:dyDescent="0.2">
      <c r="A40" s="20" t="s">
        <v>23</v>
      </c>
      <c r="B40" s="21"/>
      <c r="C40" s="21"/>
      <c r="D40" s="70"/>
      <c r="E40" s="69">
        <v>468881.35752833169</v>
      </c>
      <c r="F40" s="84">
        <v>-922993.30676266737</v>
      </c>
      <c r="G40" s="22">
        <f t="shared" si="2"/>
        <v>-454111.94923433568</v>
      </c>
      <c r="J40" s="83"/>
      <c r="K40" s="83"/>
      <c r="L40" s="83"/>
      <c r="M40" s="83"/>
    </row>
    <row r="41" spans="1:13" x14ac:dyDescent="0.2">
      <c r="A41" s="23"/>
      <c r="B41" s="24"/>
      <c r="C41" s="24"/>
      <c r="D41" s="95"/>
      <c r="E41" s="71"/>
      <c r="F41" s="85"/>
      <c r="G41" s="103"/>
      <c r="J41" s="83"/>
      <c r="K41" s="83"/>
      <c r="L41" s="83"/>
      <c r="M41" s="83"/>
    </row>
    <row r="42" spans="1:13" x14ac:dyDescent="0.2">
      <c r="A42" s="15" t="s">
        <v>24</v>
      </c>
      <c r="D42" s="86"/>
      <c r="E42" s="65"/>
      <c r="F42" s="33"/>
      <c r="G42" s="102"/>
      <c r="J42" s="83"/>
      <c r="K42" s="83"/>
      <c r="L42" s="83"/>
      <c r="M42" s="83"/>
    </row>
    <row r="43" spans="1:13" x14ac:dyDescent="0.2">
      <c r="A43" s="15"/>
      <c r="D43" s="86"/>
      <c r="E43" s="65"/>
      <c r="F43" s="33"/>
      <c r="G43" s="102"/>
      <c r="J43" s="83"/>
      <c r="K43" s="83"/>
      <c r="L43" s="83"/>
      <c r="M43" s="83"/>
    </row>
    <row r="44" spans="1:13" x14ac:dyDescent="0.2">
      <c r="A44" s="16" t="s">
        <v>25</v>
      </c>
      <c r="D44" s="68"/>
      <c r="E44" s="67">
        <v>345821.63093000045</v>
      </c>
      <c r="F44" s="83">
        <v>-316596.72092000005</v>
      </c>
      <c r="G44" s="17">
        <f t="shared" ref="G44:G57" si="3">+SUM(E44:F44)</f>
        <v>29224.9100100004</v>
      </c>
      <c r="J44" s="83"/>
      <c r="K44" s="83"/>
      <c r="L44" s="83"/>
      <c r="M44" s="83"/>
    </row>
    <row r="45" spans="1:13" x14ac:dyDescent="0.2">
      <c r="A45" s="16" t="s">
        <v>26</v>
      </c>
      <c r="D45" s="68"/>
      <c r="E45" s="67">
        <v>-1269721.3974999997</v>
      </c>
      <c r="F45" s="83">
        <v>53112.188200000004</v>
      </c>
      <c r="G45" s="17">
        <f t="shared" si="3"/>
        <v>-1216609.2092999998</v>
      </c>
      <c r="J45" s="83"/>
      <c r="K45" s="83"/>
      <c r="L45" s="83"/>
      <c r="M45" s="83"/>
    </row>
    <row r="46" spans="1:13" x14ac:dyDescent="0.2">
      <c r="A46" s="16"/>
      <c r="B46" t="s">
        <v>27</v>
      </c>
      <c r="D46" s="68"/>
      <c r="E46" s="67">
        <v>103573.82719</v>
      </c>
      <c r="F46" s="83">
        <v>135418.20976</v>
      </c>
      <c r="G46" s="17">
        <f t="shared" si="3"/>
        <v>238992.03694999998</v>
      </c>
      <c r="J46" s="83"/>
      <c r="K46" s="83"/>
      <c r="L46" s="83"/>
      <c r="M46" s="83"/>
    </row>
    <row r="47" spans="1:13" x14ac:dyDescent="0.2">
      <c r="A47" s="16"/>
      <c r="B47" t="s">
        <v>28</v>
      </c>
      <c r="D47" s="68"/>
      <c r="E47" s="67">
        <v>1373295.2246899998</v>
      </c>
      <c r="F47" s="83">
        <v>82306.021559999994</v>
      </c>
      <c r="G47" s="17">
        <f t="shared" si="3"/>
        <v>1455601.2462499999</v>
      </c>
      <c r="J47" s="83"/>
      <c r="K47" s="83"/>
      <c r="L47" s="83"/>
      <c r="M47" s="83"/>
    </row>
    <row r="48" spans="1:13" x14ac:dyDescent="0.2">
      <c r="A48" s="16" t="s">
        <v>29</v>
      </c>
      <c r="D48" s="68"/>
      <c r="E48" s="67">
        <v>174604.77657000022</v>
      </c>
      <c r="F48" s="83">
        <v>-614997.64396000002</v>
      </c>
      <c r="G48" s="17">
        <f t="shared" si="3"/>
        <v>-440392.8673899998</v>
      </c>
      <c r="J48" s="83"/>
      <c r="K48" s="83"/>
      <c r="L48" s="83"/>
      <c r="M48" s="83"/>
    </row>
    <row r="49" spans="1:13" x14ac:dyDescent="0.2">
      <c r="A49" s="16"/>
      <c r="B49" t="s">
        <v>30</v>
      </c>
      <c r="D49" s="68"/>
      <c r="E49" s="67">
        <v>1706954.6080200002</v>
      </c>
      <c r="F49" s="83">
        <v>-105427.46032000001</v>
      </c>
      <c r="G49" s="17">
        <f t="shared" si="3"/>
        <v>1601527.1477000001</v>
      </c>
      <c r="J49" s="83"/>
      <c r="K49" s="83"/>
      <c r="L49" s="83"/>
      <c r="M49" s="83"/>
    </row>
    <row r="50" spans="1:13" x14ac:dyDescent="0.2">
      <c r="A50" s="16"/>
      <c r="B50" t="s">
        <v>31</v>
      </c>
      <c r="D50" s="68"/>
      <c r="E50" s="67">
        <v>1532349.8314499999</v>
      </c>
      <c r="F50" s="83">
        <v>509570.18364</v>
      </c>
      <c r="G50" s="17">
        <f t="shared" si="3"/>
        <v>2041920.0150899999</v>
      </c>
      <c r="J50" s="83"/>
      <c r="K50" s="83"/>
      <c r="L50" s="83"/>
      <c r="M50" s="83"/>
    </row>
    <row r="51" spans="1:13" x14ac:dyDescent="0.2">
      <c r="A51" s="16" t="s">
        <v>32</v>
      </c>
      <c r="D51" s="68"/>
      <c r="E51" s="67">
        <v>5189.8857899999712</v>
      </c>
      <c r="F51" s="83">
        <v>-3036.343600000022</v>
      </c>
      <c r="G51" s="17">
        <f t="shared" si="3"/>
        <v>2153.5421899999492</v>
      </c>
      <c r="J51" s="83"/>
      <c r="K51" s="83"/>
      <c r="L51" s="83"/>
      <c r="M51" s="83"/>
    </row>
    <row r="52" spans="1:13" x14ac:dyDescent="0.2">
      <c r="A52" s="16" t="s">
        <v>33</v>
      </c>
      <c r="D52" s="68"/>
      <c r="E52" s="67">
        <v>1435748.36607</v>
      </c>
      <c r="F52" s="83">
        <v>248325.07844000001</v>
      </c>
      <c r="G52" s="17">
        <f t="shared" si="3"/>
        <v>1684073.4445100001</v>
      </c>
      <c r="J52" s="83"/>
      <c r="K52" s="83"/>
      <c r="L52" s="83"/>
      <c r="M52" s="83"/>
    </row>
    <row r="53" spans="1:13" x14ac:dyDescent="0.2">
      <c r="A53" s="16" t="s">
        <v>87</v>
      </c>
      <c r="D53" s="68"/>
      <c r="E53" s="67">
        <v>0</v>
      </c>
      <c r="F53" s="83">
        <v>0</v>
      </c>
      <c r="G53" s="17">
        <f t="shared" si="3"/>
        <v>0</v>
      </c>
      <c r="J53" s="83"/>
      <c r="K53" s="83"/>
      <c r="L53" s="83"/>
      <c r="M53" s="83"/>
    </row>
    <row r="54" spans="1:13" x14ac:dyDescent="0.2">
      <c r="A54" s="16"/>
      <c r="B54" t="s">
        <v>34</v>
      </c>
      <c r="D54" s="68"/>
      <c r="E54" s="67">
        <v>0</v>
      </c>
      <c r="F54" s="83">
        <v>0</v>
      </c>
      <c r="G54" s="17">
        <f t="shared" si="3"/>
        <v>0</v>
      </c>
      <c r="J54" s="83"/>
      <c r="K54" s="83"/>
      <c r="L54" s="83"/>
      <c r="M54" s="83"/>
    </row>
    <row r="55" spans="1:13" x14ac:dyDescent="0.2">
      <c r="A55" s="16"/>
      <c r="B55" t="s">
        <v>35</v>
      </c>
      <c r="D55" s="68"/>
      <c r="E55" s="67">
        <v>0</v>
      </c>
      <c r="F55" s="83">
        <v>0</v>
      </c>
      <c r="G55" s="17">
        <f t="shared" si="3"/>
        <v>0</v>
      </c>
      <c r="J55" s="83"/>
      <c r="K55" s="83"/>
      <c r="L55" s="83"/>
      <c r="M55" s="83"/>
    </row>
    <row r="56" spans="1:13" x14ac:dyDescent="0.2">
      <c r="A56" s="53" t="s">
        <v>88</v>
      </c>
      <c r="D56" s="68"/>
      <c r="E56" s="67">
        <v>0</v>
      </c>
      <c r="F56" s="83">
        <v>0</v>
      </c>
      <c r="G56" s="17">
        <f t="shared" si="3"/>
        <v>0</v>
      </c>
      <c r="J56" s="83"/>
      <c r="K56" s="83"/>
      <c r="L56" s="83"/>
      <c r="M56" s="83"/>
    </row>
    <row r="57" spans="1:13" x14ac:dyDescent="0.2">
      <c r="A57" s="16" t="s">
        <v>36</v>
      </c>
      <c r="D57" s="68"/>
      <c r="E57" s="67">
        <v>0</v>
      </c>
      <c r="F57" s="83">
        <v>0</v>
      </c>
      <c r="G57" s="17">
        <f t="shared" si="3"/>
        <v>0</v>
      </c>
      <c r="J57" s="83"/>
      <c r="K57" s="83"/>
      <c r="L57" s="83"/>
      <c r="M57" s="83"/>
    </row>
    <row r="58" spans="1:13" x14ac:dyDescent="0.2">
      <c r="A58" s="16"/>
      <c r="D58" s="68"/>
      <c r="E58" s="67"/>
      <c r="F58" s="83"/>
      <c r="G58" s="17"/>
      <c r="J58" s="83"/>
      <c r="K58" s="83"/>
      <c r="L58" s="83"/>
      <c r="M58" s="83"/>
    </row>
    <row r="59" spans="1:13" x14ac:dyDescent="0.2">
      <c r="A59" s="16" t="s">
        <v>37</v>
      </c>
      <c r="D59" s="68"/>
      <c r="E59" s="67">
        <v>-123059.72659833319</v>
      </c>
      <c r="F59" s="83">
        <v>606396.58584266668</v>
      </c>
      <c r="G59" s="17">
        <f t="shared" ref="G59:G70" si="4">+SUM(E59:F59)</f>
        <v>483336.85924433346</v>
      </c>
      <c r="J59" s="83"/>
      <c r="K59" s="83"/>
      <c r="L59" s="83"/>
      <c r="M59" s="83"/>
    </row>
    <row r="60" spans="1:13" x14ac:dyDescent="0.2">
      <c r="A60" s="16" t="s">
        <v>38</v>
      </c>
      <c r="D60" s="68"/>
      <c r="E60" s="67">
        <v>1541950.43398</v>
      </c>
      <c r="F60" s="83">
        <v>-1806.9880000000001</v>
      </c>
      <c r="G60" s="17">
        <f t="shared" si="4"/>
        <v>1540143.4459800001</v>
      </c>
      <c r="J60" s="83"/>
      <c r="K60" s="83"/>
      <c r="L60" s="83"/>
      <c r="M60" s="83"/>
    </row>
    <row r="61" spans="1:13" x14ac:dyDescent="0.2">
      <c r="A61" s="16"/>
      <c r="B61" t="s">
        <v>39</v>
      </c>
      <c r="D61" s="68"/>
      <c r="E61" s="67">
        <v>1542085.7244899999</v>
      </c>
      <c r="F61" s="83">
        <v>0</v>
      </c>
      <c r="G61" s="17">
        <f t="shared" si="4"/>
        <v>1542085.7244899999</v>
      </c>
      <c r="J61" s="83"/>
      <c r="K61" s="83"/>
      <c r="L61" s="83"/>
      <c r="M61" s="83"/>
    </row>
    <row r="62" spans="1:13" x14ac:dyDescent="0.2">
      <c r="A62" s="16"/>
      <c r="C62" t="s">
        <v>40</v>
      </c>
      <c r="D62" s="68"/>
      <c r="E62" s="67">
        <v>1542085.7244899999</v>
      </c>
      <c r="F62" s="83">
        <v>0</v>
      </c>
      <c r="G62" s="17">
        <f t="shared" si="4"/>
        <v>1542085.7244899999</v>
      </c>
      <c r="J62" s="83"/>
      <c r="K62" s="83"/>
      <c r="L62" s="83"/>
      <c r="M62" s="83"/>
    </row>
    <row r="63" spans="1:13" x14ac:dyDescent="0.2">
      <c r="A63" s="16"/>
      <c r="C63" t="s">
        <v>41</v>
      </c>
      <c r="D63" s="68"/>
      <c r="E63" s="67">
        <v>0</v>
      </c>
      <c r="F63" s="83">
        <v>0</v>
      </c>
      <c r="G63" s="17">
        <f t="shared" si="4"/>
        <v>0</v>
      </c>
      <c r="J63" s="83"/>
      <c r="K63" s="83"/>
      <c r="L63" s="83"/>
      <c r="M63" s="83"/>
    </row>
    <row r="64" spans="1:13" x14ac:dyDescent="0.2">
      <c r="A64" s="16"/>
      <c r="B64" t="s">
        <v>42</v>
      </c>
      <c r="D64" s="68"/>
      <c r="E64" s="67">
        <v>135.29051000000001</v>
      </c>
      <c r="F64" s="83">
        <v>1806.9880000000001</v>
      </c>
      <c r="G64" s="17">
        <f t="shared" si="4"/>
        <v>1942.2785100000001</v>
      </c>
      <c r="J64" s="83"/>
      <c r="K64" s="83"/>
      <c r="L64" s="83"/>
      <c r="M64" s="83"/>
    </row>
    <row r="65" spans="1:13" x14ac:dyDescent="0.2">
      <c r="A65" s="16" t="s">
        <v>43</v>
      </c>
      <c r="D65" s="68"/>
      <c r="E65" s="67">
        <v>-1648416.2941299998</v>
      </c>
      <c r="F65" s="83">
        <v>626837.35088000004</v>
      </c>
      <c r="G65" s="17">
        <f t="shared" si="4"/>
        <v>-1021578.9432499998</v>
      </c>
      <c r="J65" s="83"/>
      <c r="K65" s="83"/>
      <c r="L65" s="83"/>
      <c r="M65" s="83"/>
    </row>
    <row r="66" spans="1:13" x14ac:dyDescent="0.2">
      <c r="A66" s="16"/>
      <c r="B66" t="s">
        <v>39</v>
      </c>
      <c r="D66" s="68"/>
      <c r="E66" s="67">
        <v>0</v>
      </c>
      <c r="F66" s="83">
        <v>718899.06</v>
      </c>
      <c r="G66" s="17">
        <f t="shared" si="4"/>
        <v>718899.06</v>
      </c>
      <c r="J66" s="83"/>
      <c r="K66" s="83"/>
      <c r="L66" s="83"/>
      <c r="M66" s="83"/>
    </row>
    <row r="67" spans="1:13" x14ac:dyDescent="0.2">
      <c r="A67" s="16"/>
      <c r="C67" t="s">
        <v>40</v>
      </c>
      <c r="D67" s="68"/>
      <c r="E67" s="67">
        <v>0</v>
      </c>
      <c r="F67" s="83">
        <v>718899.06</v>
      </c>
      <c r="G67" s="17">
        <f t="shared" si="4"/>
        <v>718899.06</v>
      </c>
      <c r="J67" s="83"/>
      <c r="K67" s="83"/>
      <c r="L67" s="83"/>
      <c r="M67" s="83"/>
    </row>
    <row r="68" spans="1:13" x14ac:dyDescent="0.2">
      <c r="A68" s="16"/>
      <c r="C68" t="s">
        <v>41</v>
      </c>
      <c r="D68" s="68"/>
      <c r="E68" s="67">
        <v>0</v>
      </c>
      <c r="F68" s="83">
        <v>0</v>
      </c>
      <c r="G68" s="17">
        <f t="shared" si="4"/>
        <v>0</v>
      </c>
      <c r="J68" s="83"/>
      <c r="K68" s="83"/>
      <c r="L68" s="83"/>
      <c r="M68" s="83"/>
    </row>
    <row r="69" spans="1:13" x14ac:dyDescent="0.2">
      <c r="A69" s="16"/>
      <c r="B69" t="s">
        <v>42</v>
      </c>
      <c r="D69" s="68"/>
      <c r="E69" s="67">
        <v>1648416.2941299998</v>
      </c>
      <c r="F69" s="83">
        <v>92061.70912</v>
      </c>
      <c r="G69" s="17">
        <f t="shared" si="4"/>
        <v>1740478.0032499998</v>
      </c>
      <c r="J69" s="83"/>
      <c r="K69" s="83"/>
      <c r="L69" s="83"/>
      <c r="M69" s="83"/>
    </row>
    <row r="70" spans="1:13" x14ac:dyDescent="0.2">
      <c r="A70" s="16" t="s">
        <v>44</v>
      </c>
      <c r="D70" s="68"/>
      <c r="E70" s="67">
        <v>-16593.866448333334</v>
      </c>
      <c r="F70" s="83">
        <v>-18633.777037333333</v>
      </c>
      <c r="G70" s="17">
        <f t="shared" si="4"/>
        <v>-35227.643485666667</v>
      </c>
      <c r="J70" s="83"/>
      <c r="K70" s="83"/>
      <c r="L70" s="83"/>
      <c r="M70" s="83"/>
    </row>
    <row r="71" spans="1:13" x14ac:dyDescent="0.2">
      <c r="A71" s="16"/>
      <c r="D71" s="68"/>
      <c r="E71" s="67"/>
      <c r="F71" s="83"/>
      <c r="G71" s="17"/>
      <c r="J71" s="83"/>
      <c r="K71" s="83"/>
      <c r="L71" s="83"/>
      <c r="M71" s="83"/>
    </row>
    <row r="72" spans="1:13" x14ac:dyDescent="0.2">
      <c r="A72" s="20" t="s">
        <v>45</v>
      </c>
      <c r="B72" s="21"/>
      <c r="C72" s="21"/>
      <c r="D72" s="70"/>
      <c r="E72" s="69">
        <v>468881.35752833367</v>
      </c>
      <c r="F72" s="84">
        <v>-922993.30676266667</v>
      </c>
      <c r="G72" s="22">
        <f t="shared" ref="G72" si="5">+SUM(E72:F72)</f>
        <v>-454111.94923433301</v>
      </c>
      <c r="J72" s="83"/>
      <c r="K72" s="83"/>
      <c r="L72" s="83"/>
      <c r="M72" s="83"/>
    </row>
    <row r="73" spans="1:13" x14ac:dyDescent="0.2">
      <c r="A73" s="26"/>
      <c r="B73" s="27"/>
      <c r="C73" s="27"/>
      <c r="D73" s="96"/>
      <c r="E73" s="71"/>
      <c r="F73" s="85"/>
      <c r="G73" s="103"/>
      <c r="J73" s="83"/>
      <c r="K73" s="83"/>
      <c r="L73" s="83"/>
      <c r="M73" s="83"/>
    </row>
    <row r="74" spans="1:13" ht="14.25" customHeight="1" x14ac:dyDescent="0.2">
      <c r="A74" t="str">
        <f>+Pptario!A74</f>
        <v xml:space="preserve"> 1/</v>
      </c>
      <c r="B74" s="118" t="str">
        <f>+Pptario!B74</f>
        <v>Excluye el pago de bonos de reconocimiento, que se clasifica entre las partidas de financiamiento.</v>
      </c>
      <c r="C74" s="118"/>
      <c r="D74" s="118"/>
      <c r="E74" s="118"/>
      <c r="F74" s="118"/>
      <c r="G74" s="118"/>
      <c r="H74" s="104"/>
    </row>
    <row r="75" spans="1:13" ht="25.15" customHeight="1" x14ac:dyDescent="0.2">
      <c r="A75" s="111" t="str">
        <f>+Pptario!A75</f>
        <v xml:space="preserve"> 2/</v>
      </c>
      <c r="B75" s="117" t="str">
        <f>+Pptario!B75</f>
        <v>Ingresos de Transacciones que afectan el Patrimonio Neto más Venta de activos físicos clasificada en Transacciones en Activos  no Financieros.</v>
      </c>
      <c r="C75" s="117"/>
      <c r="D75" s="117"/>
      <c r="E75" s="117"/>
      <c r="F75" s="117"/>
      <c r="G75" s="117"/>
    </row>
    <row r="76" spans="1:13" ht="27.2" customHeight="1" x14ac:dyDescent="0.2">
      <c r="A76" s="111" t="str">
        <f>+Pptario!A76</f>
        <v xml:space="preserve"> 3/</v>
      </c>
      <c r="B76" s="117" t="str">
        <f>+Pptario!B76</f>
        <v>Gastos de Transacciones que afectan el Patrimonio Neto más Inversión y Transferencias de capital clasificadas en Transacciones en Activos No Financieros.</v>
      </c>
      <c r="C76" s="117"/>
      <c r="D76" s="117"/>
      <c r="E76" s="117"/>
      <c r="F76" s="117"/>
      <c r="G76" s="117"/>
    </row>
    <row r="77" spans="1:13" x14ac:dyDescent="0.2">
      <c r="A77" t="str">
        <f>+Pptario!A77</f>
        <v xml:space="preserve"> 4/</v>
      </c>
      <c r="B77" s="117" t="str">
        <f>+Pptario!B77</f>
        <v>Comprende los impuestos a la renta pagados por las diez mayores empresas.</v>
      </c>
      <c r="C77" s="117"/>
      <c r="D77" s="117"/>
      <c r="E77" s="117"/>
      <c r="F77" s="117"/>
      <c r="G77" s="117"/>
    </row>
    <row r="78" spans="1:13" x14ac:dyDescent="0.2">
      <c r="B78" s="52" t="s">
        <v>107</v>
      </c>
    </row>
  </sheetData>
  <mergeCells count="4">
    <mergeCell ref="B77:G77"/>
    <mergeCell ref="B75:G75"/>
    <mergeCell ref="B76:G76"/>
    <mergeCell ref="B74:G74"/>
  </mergeCells>
  <printOptions horizontalCentered="1"/>
  <pageMargins left="0" right="0" top="0.39370078740157483" bottom="0" header="0" footer="0"/>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workbookViewId="0">
      <selection activeCell="L24" sqref="L24"/>
    </sheetView>
  </sheetViews>
  <sheetFormatPr baseColWidth="10" defaultRowHeight="12.75" x14ac:dyDescent="0.2"/>
  <cols>
    <col min="1" max="2" width="2.7109375" customWidth="1"/>
    <col min="3" max="3" width="35.140625" customWidth="1"/>
    <col min="5" max="6" width="9.28515625" customWidth="1"/>
    <col min="7" max="7" width="10.140625" customWidth="1"/>
    <col min="8" max="8" width="5.140625" customWidth="1"/>
  </cols>
  <sheetData>
    <row r="1" spans="1:13" ht="24.75" x14ac:dyDescent="0.2">
      <c r="H1" s="112">
        <v>4</v>
      </c>
    </row>
    <row r="2" spans="1:13" x14ac:dyDescent="0.2">
      <c r="A2" s="3" t="s">
        <v>51</v>
      </c>
      <c r="B2" s="4"/>
      <c r="C2" s="4"/>
      <c r="D2" s="4"/>
      <c r="E2" s="2"/>
      <c r="F2" s="2"/>
      <c r="G2" s="2"/>
    </row>
    <row r="3" spans="1:13" x14ac:dyDescent="0.2">
      <c r="A3" s="34" t="str">
        <f>+Total!A3</f>
        <v>ESTADO DE OPERACIONES DE GOBIERNO  2024</v>
      </c>
      <c r="B3" s="2"/>
      <c r="C3" s="2"/>
      <c r="D3" s="2"/>
      <c r="E3" s="2"/>
      <c r="F3" s="2"/>
      <c r="G3" s="2"/>
    </row>
    <row r="4" spans="1:13" x14ac:dyDescent="0.2">
      <c r="A4" s="1" t="s">
        <v>92</v>
      </c>
      <c r="B4" s="2"/>
      <c r="C4" s="2"/>
      <c r="D4" s="2"/>
      <c r="E4" s="2"/>
      <c r="F4" s="2"/>
      <c r="G4" s="2"/>
    </row>
    <row r="5" spans="1:13" x14ac:dyDescent="0.2">
      <c r="A5" s="3" t="s">
        <v>2</v>
      </c>
      <c r="B5" s="1"/>
      <c r="C5" s="1"/>
      <c r="D5" s="1"/>
      <c r="E5" s="1"/>
      <c r="F5" s="2"/>
      <c r="G5" s="2"/>
    </row>
    <row r="6" spans="1:13" x14ac:dyDescent="0.2">
      <c r="A6" s="1" t="s">
        <v>79</v>
      </c>
      <c r="B6" s="1"/>
      <c r="C6" s="1"/>
      <c r="D6" s="1"/>
      <c r="E6" s="1"/>
      <c r="F6" s="2"/>
      <c r="G6" s="2"/>
    </row>
    <row r="7" spans="1:13" x14ac:dyDescent="0.2">
      <c r="A7" s="7"/>
      <c r="B7" s="7"/>
      <c r="C7" s="8"/>
      <c r="D7" s="9"/>
      <c r="E7" s="49" t="s">
        <v>102</v>
      </c>
      <c r="F7" s="62"/>
      <c r="G7" s="63"/>
    </row>
    <row r="8" spans="1:13" ht="25.5" x14ac:dyDescent="0.2">
      <c r="A8" s="10"/>
      <c r="B8" s="11"/>
      <c r="C8" s="11"/>
      <c r="D8" s="75"/>
      <c r="E8" s="12" t="s">
        <v>5</v>
      </c>
      <c r="F8" s="75" t="s">
        <v>85</v>
      </c>
      <c r="G8" s="29" t="s">
        <v>86</v>
      </c>
    </row>
    <row r="9" spans="1:13" x14ac:dyDescent="0.2">
      <c r="A9" s="13"/>
      <c r="D9" s="86"/>
      <c r="E9" s="16"/>
      <c r="G9" s="14"/>
    </row>
    <row r="10" spans="1:13" x14ac:dyDescent="0.2">
      <c r="A10" s="15" t="s">
        <v>6</v>
      </c>
      <c r="D10" s="86"/>
      <c r="E10" s="16"/>
      <c r="G10" s="14"/>
    </row>
    <row r="11" spans="1:13" x14ac:dyDescent="0.2">
      <c r="A11" s="16" t="s">
        <v>7</v>
      </c>
      <c r="D11" s="68"/>
      <c r="E11" s="56">
        <v>-16.78842052738484</v>
      </c>
      <c r="F11" s="44">
        <v>-9.7364817809188704</v>
      </c>
      <c r="G11" s="36">
        <v>-13.860394614548788</v>
      </c>
      <c r="J11" s="44"/>
      <c r="K11" s="44"/>
      <c r="L11" s="44"/>
      <c r="M11" s="44"/>
    </row>
    <row r="12" spans="1:13" x14ac:dyDescent="0.2">
      <c r="A12" s="16"/>
      <c r="B12" t="s">
        <v>8</v>
      </c>
      <c r="D12" s="68"/>
      <c r="E12" s="56">
        <v>-10.882274939727111</v>
      </c>
      <c r="F12" s="44">
        <v>-15.886606635591638</v>
      </c>
      <c r="G12" s="36">
        <v>-13.056323506386413</v>
      </c>
      <c r="J12" s="44"/>
      <c r="K12" s="44"/>
      <c r="L12" s="44"/>
      <c r="M12" s="44"/>
    </row>
    <row r="13" spans="1:13" x14ac:dyDescent="0.2">
      <c r="A13" s="53"/>
      <c r="B13" s="52"/>
      <c r="C13" s="52" t="s">
        <v>73</v>
      </c>
      <c r="D13" s="90"/>
      <c r="E13" s="91">
        <v>-14.506351738642287</v>
      </c>
      <c r="F13" s="92">
        <v>-26.835359944143978</v>
      </c>
      <c r="G13" s="93">
        <v>-19.781323988462329</v>
      </c>
      <c r="J13" s="44"/>
      <c r="K13" s="44"/>
      <c r="L13" s="44"/>
      <c r="M13" s="44"/>
    </row>
    <row r="14" spans="1:13" x14ac:dyDescent="0.2">
      <c r="A14" s="53"/>
      <c r="B14" s="52"/>
      <c r="C14" s="52" t="s">
        <v>59</v>
      </c>
      <c r="D14" s="90"/>
      <c r="E14" s="91">
        <v>-10.709238973456026</v>
      </c>
      <c r="F14" s="92">
        <v>-15.373074909831686</v>
      </c>
      <c r="G14" s="93">
        <v>-12.737666945450743</v>
      </c>
      <c r="J14" s="44"/>
      <c r="K14" s="44"/>
      <c r="L14" s="44"/>
      <c r="M14" s="44"/>
    </row>
    <row r="15" spans="1:13" x14ac:dyDescent="0.2">
      <c r="A15" s="16"/>
      <c r="B15" t="s">
        <v>91</v>
      </c>
      <c r="D15" s="68"/>
      <c r="E15" s="56">
        <v>-20.77625344354005</v>
      </c>
      <c r="F15" s="44">
        <v>5.6383889139863586</v>
      </c>
      <c r="G15" s="36">
        <v>-8.1258684924700013</v>
      </c>
      <c r="J15" s="44"/>
      <c r="K15" s="44"/>
      <c r="L15" s="44"/>
      <c r="M15" s="44"/>
    </row>
    <row r="16" spans="1:13" x14ac:dyDescent="0.2">
      <c r="A16" s="16"/>
      <c r="B16" t="s">
        <v>9</v>
      </c>
      <c r="D16" s="68"/>
      <c r="E16" s="56">
        <v>4.393579149376925</v>
      </c>
      <c r="F16" s="44">
        <v>17.027175880488411</v>
      </c>
      <c r="G16" s="36">
        <v>11.533713282179558</v>
      </c>
      <c r="J16" s="44"/>
      <c r="K16" s="44"/>
      <c r="L16" s="44"/>
      <c r="M16" s="44"/>
    </row>
    <row r="17" spans="1:13" x14ac:dyDescent="0.2">
      <c r="A17" s="16"/>
      <c r="B17" t="s">
        <v>56</v>
      </c>
      <c r="D17" s="68"/>
      <c r="E17" s="56">
        <v>-8.1945023290951333</v>
      </c>
      <c r="F17" s="44">
        <v>-37.735435878307342</v>
      </c>
      <c r="G17" s="36">
        <v>-27.777180835141845</v>
      </c>
      <c r="J17" s="44"/>
      <c r="K17" s="44"/>
      <c r="L17" s="44"/>
      <c r="M17" s="44"/>
    </row>
    <row r="18" spans="1:13" x14ac:dyDescent="0.2">
      <c r="A18" s="16"/>
      <c r="B18" s="52" t="s">
        <v>57</v>
      </c>
      <c r="D18" s="68"/>
      <c r="E18" s="56">
        <v>-65.942379132371954</v>
      </c>
      <c r="F18" s="44">
        <v>25.361059068209535</v>
      </c>
      <c r="G18" s="36">
        <v>-61.977042808341331</v>
      </c>
      <c r="J18" s="44"/>
      <c r="K18" s="44"/>
      <c r="L18" s="44"/>
      <c r="M18" s="44"/>
    </row>
    <row r="19" spans="1:13" x14ac:dyDescent="0.2">
      <c r="A19" s="16"/>
      <c r="B19" t="s">
        <v>10</v>
      </c>
      <c r="D19" s="68"/>
      <c r="E19" s="56">
        <v>15.608366755887726</v>
      </c>
      <c r="F19" s="44">
        <v>2.8661747059083087</v>
      </c>
      <c r="G19" s="36">
        <v>8.5913348415984849</v>
      </c>
      <c r="J19" s="44"/>
      <c r="K19" s="44"/>
      <c r="L19" s="44"/>
      <c r="M19" s="44"/>
    </row>
    <row r="20" spans="1:13" x14ac:dyDescent="0.2">
      <c r="A20" s="16"/>
      <c r="B20" t="s">
        <v>11</v>
      </c>
      <c r="D20" s="68"/>
      <c r="E20" s="56">
        <v>48.84559660818384</v>
      </c>
      <c r="F20" s="44">
        <v>19.777661592136386</v>
      </c>
      <c r="G20" s="36">
        <v>28.322145393415845</v>
      </c>
      <c r="J20" s="44"/>
      <c r="K20" s="44"/>
      <c r="L20" s="44"/>
      <c r="M20" s="44"/>
    </row>
    <row r="21" spans="1:13" x14ac:dyDescent="0.2">
      <c r="A21" s="16"/>
      <c r="D21" s="86"/>
      <c r="E21" s="57"/>
      <c r="F21" s="73"/>
      <c r="G21" s="38"/>
      <c r="J21" s="44"/>
      <c r="K21" s="44"/>
      <c r="L21" s="44"/>
      <c r="M21" s="44"/>
    </row>
    <row r="22" spans="1:13" x14ac:dyDescent="0.2">
      <c r="A22" s="16" t="s">
        <v>12</v>
      </c>
      <c r="D22" s="68"/>
      <c r="E22" s="56">
        <v>7.7711130098756076</v>
      </c>
      <c r="F22" s="44">
        <v>9.0130710328796937</v>
      </c>
      <c r="G22" s="36">
        <v>8.3569232675846159</v>
      </c>
      <c r="J22" s="44"/>
      <c r="K22" s="44"/>
      <c r="L22" s="44"/>
      <c r="M22" s="44"/>
    </row>
    <row r="23" spans="1:13" x14ac:dyDescent="0.2">
      <c r="A23" s="16"/>
      <c r="B23" t="s">
        <v>13</v>
      </c>
      <c r="D23" s="68"/>
      <c r="E23" s="56">
        <v>6.5909338725345989</v>
      </c>
      <c r="F23" s="44">
        <v>6.0477219807247407</v>
      </c>
      <c r="G23" s="36">
        <v>6.3223788957135652</v>
      </c>
      <c r="J23" s="44"/>
      <c r="K23" s="44"/>
      <c r="L23" s="44"/>
      <c r="M23" s="44"/>
    </row>
    <row r="24" spans="1:13" x14ac:dyDescent="0.2">
      <c r="A24" s="16"/>
      <c r="B24" t="s">
        <v>14</v>
      </c>
      <c r="D24" s="68"/>
      <c r="E24" s="56">
        <v>39.784940650490718</v>
      </c>
      <c r="F24" s="44">
        <v>20.860814145576654</v>
      </c>
      <c r="G24" s="36">
        <v>29.531549036455672</v>
      </c>
      <c r="J24" s="44"/>
      <c r="K24" s="44"/>
      <c r="L24" s="44"/>
      <c r="M24" s="44"/>
    </row>
    <row r="25" spans="1:13" x14ac:dyDescent="0.2">
      <c r="A25" s="16"/>
      <c r="B25" t="s">
        <v>15</v>
      </c>
      <c r="D25" s="68"/>
      <c r="E25" s="56">
        <v>23.836412944570263</v>
      </c>
      <c r="F25" s="44">
        <v>43.250825995992102</v>
      </c>
      <c r="G25" s="36">
        <v>24.797044801147283</v>
      </c>
      <c r="J25" s="44"/>
      <c r="K25" s="44"/>
      <c r="L25" s="44"/>
      <c r="M25" s="44"/>
    </row>
    <row r="26" spans="1:13" x14ac:dyDescent="0.2">
      <c r="A26" s="16"/>
      <c r="B26" t="s">
        <v>58</v>
      </c>
      <c r="D26" s="68"/>
      <c r="E26" s="56">
        <v>-3.646757344943008</v>
      </c>
      <c r="F26" s="44">
        <v>7.7232449539921033</v>
      </c>
      <c r="G26" s="36">
        <v>2.103702097193505</v>
      </c>
      <c r="J26" s="44"/>
      <c r="K26" s="44"/>
      <c r="L26" s="44"/>
      <c r="M26" s="44"/>
    </row>
    <row r="27" spans="1:13" x14ac:dyDescent="0.2">
      <c r="A27" s="16"/>
      <c r="B27" s="52" t="s">
        <v>74</v>
      </c>
      <c r="D27" s="68"/>
      <c r="E27" s="56">
        <v>10.581199920044249</v>
      </c>
      <c r="F27" s="44">
        <v>7.7434854022354838</v>
      </c>
      <c r="G27" s="36">
        <v>9.104459761058159</v>
      </c>
      <c r="J27" s="44"/>
      <c r="K27" s="44"/>
      <c r="L27" s="44"/>
      <c r="M27" s="44"/>
    </row>
    <row r="28" spans="1:13" x14ac:dyDescent="0.2">
      <c r="A28" s="16"/>
      <c r="B28" t="s">
        <v>16</v>
      </c>
      <c r="D28" s="68"/>
      <c r="E28" s="56">
        <v>41.157176446600104</v>
      </c>
      <c r="F28" s="44">
        <v>166.73762350464463</v>
      </c>
      <c r="G28" s="36">
        <v>71.879830555060536</v>
      </c>
      <c r="J28" s="44"/>
      <c r="K28" s="44"/>
      <c r="L28" s="44"/>
      <c r="M28" s="44"/>
    </row>
    <row r="29" spans="1:13" x14ac:dyDescent="0.2">
      <c r="A29" s="16"/>
      <c r="D29" s="68"/>
      <c r="E29" s="56"/>
      <c r="F29" s="44"/>
      <c r="G29" s="36"/>
      <c r="J29" s="44"/>
      <c r="K29" s="44"/>
      <c r="L29" s="44"/>
      <c r="M29" s="44"/>
    </row>
    <row r="30" spans="1:13" x14ac:dyDescent="0.2">
      <c r="A30" s="18" t="s">
        <v>17</v>
      </c>
      <c r="B30" s="19"/>
      <c r="C30" s="19"/>
      <c r="D30" s="68"/>
      <c r="E30" s="56">
        <v>-68.47662448601433</v>
      </c>
      <c r="F30" s="44">
        <v>-128.27350523697359</v>
      </c>
      <c r="G30" s="36">
        <v>-82.472614884858174</v>
      </c>
      <c r="J30" s="44"/>
      <c r="K30" s="44"/>
      <c r="L30" s="44"/>
      <c r="M30" s="44"/>
    </row>
    <row r="31" spans="1:13" x14ac:dyDescent="0.2">
      <c r="A31" s="16"/>
      <c r="D31" s="68"/>
      <c r="E31" s="56"/>
      <c r="F31" s="44"/>
      <c r="G31" s="36"/>
      <c r="J31" s="44"/>
      <c r="K31" s="44"/>
      <c r="L31" s="44"/>
      <c r="M31" s="44"/>
    </row>
    <row r="32" spans="1:13" x14ac:dyDescent="0.2">
      <c r="A32" s="15" t="s">
        <v>18</v>
      </c>
      <c r="D32" s="68"/>
      <c r="E32" s="56"/>
      <c r="F32" s="44"/>
      <c r="G32" s="36"/>
      <c r="J32" s="44"/>
      <c r="K32" s="44"/>
      <c r="L32" s="44"/>
      <c r="M32" s="44"/>
    </row>
    <row r="33" spans="1:13" x14ac:dyDescent="0.2">
      <c r="A33" s="16" t="s">
        <v>19</v>
      </c>
      <c r="D33" s="68"/>
      <c r="E33" s="56">
        <v>2.4764497215775672</v>
      </c>
      <c r="F33" s="44">
        <v>87.236185566882526</v>
      </c>
      <c r="G33" s="36">
        <v>52.323850027093414</v>
      </c>
      <c r="J33" s="44"/>
      <c r="K33" s="44"/>
      <c r="L33" s="44"/>
      <c r="M33" s="44"/>
    </row>
    <row r="34" spans="1:13" x14ac:dyDescent="0.2">
      <c r="A34" s="16"/>
      <c r="B34" t="s">
        <v>20</v>
      </c>
      <c r="D34" s="68"/>
      <c r="E34" s="56">
        <v>91.958446443101693</v>
      </c>
      <c r="F34" s="44">
        <v>-20.787090535074181</v>
      </c>
      <c r="G34" s="36">
        <v>-12.457498939255206</v>
      </c>
      <c r="J34" s="44"/>
      <c r="K34" s="44"/>
      <c r="L34" s="44"/>
      <c r="M34" s="44"/>
    </row>
    <row r="35" spans="1:13" x14ac:dyDescent="0.2">
      <c r="A35" s="16"/>
      <c r="B35" t="s">
        <v>21</v>
      </c>
      <c r="D35" s="68"/>
      <c r="E35" s="56">
        <v>-25.597142386963224</v>
      </c>
      <c r="F35" s="44">
        <v>146.90553939040888</v>
      </c>
      <c r="G35" s="36">
        <v>128.50684414841305</v>
      </c>
      <c r="J35" s="44"/>
      <c r="K35" s="44"/>
      <c r="L35" s="44"/>
      <c r="M35" s="44"/>
    </row>
    <row r="36" spans="1:13" x14ac:dyDescent="0.2">
      <c r="A36" s="16"/>
      <c r="B36" t="s">
        <v>22</v>
      </c>
      <c r="D36" s="68"/>
      <c r="E36" s="56">
        <v>3.8145598059681429</v>
      </c>
      <c r="F36" s="44">
        <v>66.745501699201597</v>
      </c>
      <c r="G36" s="36">
        <v>37.258208662789507</v>
      </c>
      <c r="J36" s="44"/>
      <c r="K36" s="44"/>
      <c r="L36" s="44"/>
      <c r="M36" s="44"/>
    </row>
    <row r="37" spans="1:13" x14ac:dyDescent="0.2">
      <c r="A37" s="16"/>
      <c r="D37" s="68"/>
      <c r="E37" s="57"/>
      <c r="F37" s="73"/>
      <c r="G37" s="38"/>
      <c r="J37" s="44"/>
      <c r="K37" s="44"/>
      <c r="L37" s="44"/>
      <c r="M37" s="44"/>
    </row>
    <row r="38" spans="1:13" x14ac:dyDescent="0.2">
      <c r="A38" s="20" t="s">
        <v>76</v>
      </c>
      <c r="B38" s="21"/>
      <c r="C38" s="21"/>
      <c r="D38" s="70"/>
      <c r="E38" s="58">
        <v>-16.784619133173429</v>
      </c>
      <c r="F38" s="74">
        <v>-9.7433132741180035</v>
      </c>
      <c r="G38" s="39">
        <v>-13.860003676173871</v>
      </c>
      <c r="J38" s="44"/>
      <c r="K38" s="44"/>
      <c r="L38" s="44"/>
      <c r="M38" s="44"/>
    </row>
    <row r="39" spans="1:13" x14ac:dyDescent="0.2">
      <c r="A39" s="20" t="s">
        <v>97</v>
      </c>
      <c r="B39" s="21"/>
      <c r="C39" s="21"/>
      <c r="D39" s="70"/>
      <c r="E39" s="58">
        <v>7.5031054165933586</v>
      </c>
      <c r="F39" s="74">
        <v>15.065747576475275</v>
      </c>
      <c r="G39" s="39">
        <v>11.168404602245307</v>
      </c>
      <c r="J39" s="44"/>
      <c r="K39" s="44"/>
      <c r="L39" s="44"/>
      <c r="M39" s="44"/>
    </row>
    <row r="40" spans="1:13" x14ac:dyDescent="0.2">
      <c r="A40" s="23"/>
      <c r="B40" s="24"/>
      <c r="C40" s="24"/>
      <c r="D40" s="95"/>
      <c r="E40" s="64"/>
      <c r="F40" s="80"/>
      <c r="G40" s="50"/>
      <c r="J40" s="44"/>
      <c r="K40" s="44"/>
      <c r="L40" s="44"/>
      <c r="M40" s="44"/>
    </row>
  </sheetData>
  <printOptions horizontalCentered="1"/>
  <pageMargins left="0"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3"/>
  <sheetViews>
    <sheetView workbookViewId="0">
      <selection activeCell="G88" sqref="G88"/>
    </sheetView>
  </sheetViews>
  <sheetFormatPr baseColWidth="10" defaultRowHeight="12.75" x14ac:dyDescent="0.2"/>
  <cols>
    <col min="1" max="2" width="2.7109375" customWidth="1"/>
    <col min="3" max="3" width="52.7109375" customWidth="1"/>
    <col min="4" max="4" width="13.85546875" customWidth="1"/>
    <col min="5" max="6" width="10.42578125" bestFit="1" customWidth="1"/>
    <col min="7" max="7" width="10.7109375" bestFit="1" customWidth="1"/>
    <col min="8" max="8" width="5.140625" customWidth="1"/>
  </cols>
  <sheetData>
    <row r="1" spans="1:11" ht="29.85" customHeight="1" x14ac:dyDescent="0.2">
      <c r="H1" s="108">
        <v>5</v>
      </c>
    </row>
    <row r="2" spans="1:11" x14ac:dyDescent="0.2">
      <c r="A2" s="1" t="s">
        <v>53</v>
      </c>
      <c r="B2" s="2"/>
      <c r="C2" s="2"/>
      <c r="D2" s="2"/>
      <c r="E2" s="2"/>
      <c r="F2" s="2"/>
      <c r="G2" s="2"/>
    </row>
    <row r="3" spans="1:11" x14ac:dyDescent="0.2">
      <c r="A3" s="34" t="str">
        <f>+Total!A3</f>
        <v>ESTADO DE OPERACIONES DE GOBIERNO  2024</v>
      </c>
      <c r="B3" s="4"/>
      <c r="C3" s="4"/>
      <c r="D3" s="4"/>
      <c r="E3" s="4"/>
      <c r="F3" s="2"/>
      <c r="G3" s="2"/>
    </row>
    <row r="4" spans="1:11" x14ac:dyDescent="0.2">
      <c r="A4" s="1" t="s">
        <v>104</v>
      </c>
      <c r="B4" s="2"/>
      <c r="C4" s="2"/>
      <c r="D4" s="2"/>
      <c r="E4" s="2"/>
      <c r="F4" s="2"/>
      <c r="G4" s="2"/>
    </row>
    <row r="5" spans="1:11" x14ac:dyDescent="0.2">
      <c r="A5" s="1" t="s">
        <v>2</v>
      </c>
      <c r="B5" s="2"/>
      <c r="C5" s="5"/>
      <c r="D5" s="6"/>
      <c r="E5" s="2"/>
      <c r="F5" s="2"/>
      <c r="G5" s="2"/>
    </row>
    <row r="6" spans="1:11" x14ac:dyDescent="0.2">
      <c r="A6" s="1" t="s">
        <v>3</v>
      </c>
      <c r="B6" s="2"/>
      <c r="C6" s="5"/>
      <c r="D6" s="6"/>
      <c r="E6" s="2"/>
      <c r="F6" s="2"/>
      <c r="G6" s="2"/>
    </row>
    <row r="7" spans="1:11" x14ac:dyDescent="0.2">
      <c r="A7" s="7"/>
      <c r="B7" s="7"/>
      <c r="C7" s="8"/>
      <c r="D7" s="9"/>
      <c r="E7" s="2"/>
      <c r="F7" s="2"/>
      <c r="G7" s="2"/>
    </row>
    <row r="8" spans="1:11" x14ac:dyDescent="0.2">
      <c r="A8" s="10"/>
      <c r="B8" s="11"/>
      <c r="C8" s="11"/>
      <c r="D8" s="12" t="s">
        <v>4</v>
      </c>
      <c r="E8" s="12" t="s">
        <v>5</v>
      </c>
      <c r="F8" s="75" t="s">
        <v>85</v>
      </c>
      <c r="G8" s="29" t="s">
        <v>86</v>
      </c>
    </row>
    <row r="9" spans="1:11" x14ac:dyDescent="0.2">
      <c r="A9" s="13"/>
      <c r="D9" s="14"/>
      <c r="E9" s="72"/>
      <c r="F9" s="81"/>
      <c r="G9" s="100"/>
    </row>
    <row r="10" spans="1:11" x14ac:dyDescent="0.2">
      <c r="A10" s="15" t="s">
        <v>6</v>
      </c>
      <c r="D10" s="14"/>
      <c r="E10" s="66"/>
      <c r="F10" s="82"/>
      <c r="G10" s="101"/>
    </row>
    <row r="11" spans="1:11" x14ac:dyDescent="0.2">
      <c r="A11" s="16" t="s">
        <v>7</v>
      </c>
      <c r="D11" s="17">
        <v>69821317.937543988</v>
      </c>
      <c r="E11" s="67">
        <v>6106160.8451799983</v>
      </c>
      <c r="F11" s="83">
        <v>4766939.0696399994</v>
      </c>
      <c r="G11" s="17">
        <f>+SUM(E11:F11)</f>
        <v>10873099.914819997</v>
      </c>
      <c r="I11" s="83"/>
      <c r="J11" s="83"/>
      <c r="K11" s="83"/>
    </row>
    <row r="12" spans="1:11" x14ac:dyDescent="0.2">
      <c r="A12" s="16"/>
      <c r="B12" t="s">
        <v>8</v>
      </c>
      <c r="D12" s="17">
        <v>58466361.390000001</v>
      </c>
      <c r="E12" s="67">
        <v>5003509.3859999999</v>
      </c>
      <c r="F12" s="83">
        <v>3568829.7540000002</v>
      </c>
      <c r="G12" s="17">
        <f t="shared" ref="G12:G30" si="0">+SUM(E12:F12)</f>
        <v>8572339.1400000006</v>
      </c>
      <c r="I12" s="83"/>
      <c r="J12" s="83"/>
      <c r="K12" s="83"/>
    </row>
    <row r="13" spans="1:11" s="52" customFormat="1" x14ac:dyDescent="0.2">
      <c r="A13" s="53"/>
      <c r="C13" s="52" t="s">
        <v>69</v>
      </c>
      <c r="D13" s="87">
        <v>2997889.3750000005</v>
      </c>
      <c r="E13" s="88">
        <v>218739.57549715324</v>
      </c>
      <c r="F13" s="89">
        <v>139077.85784300001</v>
      </c>
      <c r="G13" s="17">
        <f t="shared" si="0"/>
        <v>357817.43334015325</v>
      </c>
      <c r="I13" s="83"/>
      <c r="J13" s="83"/>
      <c r="K13" s="83"/>
    </row>
    <row r="14" spans="1:11" s="52" customFormat="1" x14ac:dyDescent="0.2">
      <c r="A14" s="53"/>
      <c r="C14" s="52" t="s">
        <v>59</v>
      </c>
      <c r="D14" s="87">
        <v>55468472.015000001</v>
      </c>
      <c r="E14" s="88">
        <v>4784769.8105028467</v>
      </c>
      <c r="F14" s="89">
        <v>3429751.8961570002</v>
      </c>
      <c r="G14" s="17">
        <f t="shared" si="0"/>
        <v>8214521.7066598469</v>
      </c>
      <c r="I14" s="83"/>
      <c r="J14" s="83"/>
      <c r="K14" s="83"/>
    </row>
    <row r="15" spans="1:11" x14ac:dyDescent="0.2">
      <c r="A15" s="16"/>
      <c r="B15" t="s">
        <v>91</v>
      </c>
      <c r="D15" s="17">
        <v>1258697.259570041</v>
      </c>
      <c r="E15" s="67">
        <v>87784.473200000008</v>
      </c>
      <c r="F15" s="83">
        <v>107689.46944000002</v>
      </c>
      <c r="G15" s="17">
        <f t="shared" si="0"/>
        <v>195473.94264000002</v>
      </c>
      <c r="I15" s="83"/>
      <c r="J15" s="83"/>
      <c r="K15" s="83"/>
    </row>
    <row r="16" spans="1:11" x14ac:dyDescent="0.2">
      <c r="A16" s="16"/>
      <c r="B16" t="s">
        <v>9</v>
      </c>
      <c r="D16" s="17">
        <v>2532581.014</v>
      </c>
      <c r="E16" s="67">
        <v>267249.37</v>
      </c>
      <c r="F16" s="83">
        <v>386594.18699999998</v>
      </c>
      <c r="G16" s="17">
        <f t="shared" si="0"/>
        <v>653843.55700000003</v>
      </c>
      <c r="I16" s="83"/>
      <c r="J16" s="83"/>
      <c r="K16" s="83"/>
    </row>
    <row r="17" spans="1:11" x14ac:dyDescent="0.2">
      <c r="A17" s="16"/>
      <c r="B17" t="s">
        <v>56</v>
      </c>
      <c r="D17" s="17">
        <v>65922.789000000004</v>
      </c>
      <c r="E17" s="67">
        <v>2505.2649999999999</v>
      </c>
      <c r="F17" s="83">
        <v>3360.6770000000001</v>
      </c>
      <c r="G17" s="17">
        <f t="shared" si="0"/>
        <v>5865.942</v>
      </c>
      <c r="I17" s="83"/>
      <c r="J17" s="83"/>
      <c r="K17" s="83"/>
    </row>
    <row r="18" spans="1:11" x14ac:dyDescent="0.2">
      <c r="A18" s="16"/>
      <c r="B18" s="52" t="s">
        <v>57</v>
      </c>
      <c r="D18" s="17">
        <v>2751096.6029516594</v>
      </c>
      <c r="E18" s="67">
        <v>366677.58775999997</v>
      </c>
      <c r="F18" s="83">
        <v>62191.248120000004</v>
      </c>
      <c r="G18" s="17">
        <f t="shared" si="0"/>
        <v>428868.83587999997</v>
      </c>
      <c r="I18" s="83"/>
      <c r="J18" s="83"/>
      <c r="K18" s="83"/>
    </row>
    <row r="19" spans="1:11" x14ac:dyDescent="0.2">
      <c r="A19" s="16"/>
      <c r="B19" t="s">
        <v>10</v>
      </c>
      <c r="D19" s="17">
        <v>1152499.5868492001</v>
      </c>
      <c r="E19" s="67">
        <v>120104.74388000001</v>
      </c>
      <c r="F19" s="83">
        <v>131724.91164000001</v>
      </c>
      <c r="G19" s="17">
        <f t="shared" si="0"/>
        <v>251829.65552000003</v>
      </c>
      <c r="I19" s="83"/>
      <c r="J19" s="83"/>
      <c r="K19" s="83"/>
    </row>
    <row r="20" spans="1:11" x14ac:dyDescent="0.2">
      <c r="A20" s="16"/>
      <c r="B20" t="s">
        <v>11</v>
      </c>
      <c r="D20" s="17">
        <v>3594159.2951730802</v>
      </c>
      <c r="E20" s="67">
        <v>258330.01934</v>
      </c>
      <c r="F20" s="83">
        <v>506548.82244000002</v>
      </c>
      <c r="G20" s="17">
        <f t="shared" si="0"/>
        <v>764878.84178000002</v>
      </c>
      <c r="I20" s="83"/>
      <c r="J20" s="83"/>
      <c r="K20" s="83"/>
    </row>
    <row r="21" spans="1:11" x14ac:dyDescent="0.2">
      <c r="A21" s="16"/>
      <c r="D21" s="14"/>
      <c r="E21" s="65"/>
      <c r="F21" s="33"/>
      <c r="G21" s="14"/>
      <c r="I21" s="83"/>
      <c r="J21" s="83"/>
      <c r="K21" s="83"/>
    </row>
    <row r="22" spans="1:11" x14ac:dyDescent="0.2">
      <c r="A22" s="16" t="s">
        <v>12</v>
      </c>
      <c r="D22" s="17">
        <v>64792414.482779995</v>
      </c>
      <c r="E22" s="67">
        <v>5360408.3302700007</v>
      </c>
      <c r="F22" s="83">
        <v>4970299.7781200008</v>
      </c>
      <c r="G22" s="17">
        <f t="shared" si="0"/>
        <v>10330708.108390002</v>
      </c>
      <c r="I22" s="83"/>
      <c r="J22" s="83"/>
      <c r="K22" s="83"/>
    </row>
    <row r="23" spans="1:11" x14ac:dyDescent="0.2">
      <c r="A23" s="16"/>
      <c r="B23" t="s">
        <v>13</v>
      </c>
      <c r="D23" s="17">
        <v>14527053.138010001</v>
      </c>
      <c r="E23" s="67">
        <v>1204105.63451</v>
      </c>
      <c r="F23" s="83">
        <v>1114879.11992</v>
      </c>
      <c r="G23" s="17">
        <f t="shared" si="0"/>
        <v>2318984.7544299997</v>
      </c>
      <c r="I23" s="83"/>
      <c r="J23" s="83"/>
      <c r="K23" s="83"/>
    </row>
    <row r="24" spans="1:11" x14ac:dyDescent="0.2">
      <c r="A24" s="16"/>
      <c r="B24" t="s">
        <v>14</v>
      </c>
      <c r="D24" s="17">
        <v>5508864.0625200002</v>
      </c>
      <c r="E24" s="67">
        <v>453619.31458000001</v>
      </c>
      <c r="F24" s="83">
        <v>465513.54928000004</v>
      </c>
      <c r="G24" s="17">
        <f t="shared" si="0"/>
        <v>919132.86386000004</v>
      </c>
      <c r="I24" s="83"/>
      <c r="J24" s="83"/>
      <c r="K24" s="83"/>
    </row>
    <row r="25" spans="1:11" x14ac:dyDescent="0.2">
      <c r="A25" s="16"/>
      <c r="B25" t="s">
        <v>15</v>
      </c>
      <c r="D25" s="17">
        <v>3373493.2022299999</v>
      </c>
      <c r="E25" s="67">
        <v>690086.42934000003</v>
      </c>
      <c r="F25" s="83">
        <v>49280.985680000005</v>
      </c>
      <c r="G25" s="17">
        <f t="shared" si="0"/>
        <v>739367.41502000007</v>
      </c>
      <c r="I25" s="83"/>
      <c r="J25" s="83"/>
      <c r="K25" s="83"/>
    </row>
    <row r="26" spans="1:11" x14ac:dyDescent="0.2">
      <c r="A26" s="16"/>
      <c r="B26" t="s">
        <v>58</v>
      </c>
      <c r="D26" s="17">
        <v>27430973.50477</v>
      </c>
      <c r="E26" s="67">
        <v>1836785.1429700002</v>
      </c>
      <c r="F26" s="83">
        <v>2100351.8798000002</v>
      </c>
      <c r="G26" s="17">
        <f t="shared" si="0"/>
        <v>3937137.0227700006</v>
      </c>
      <c r="I26" s="83"/>
      <c r="J26" s="83"/>
      <c r="K26" s="83"/>
    </row>
    <row r="27" spans="1:11" x14ac:dyDescent="0.2">
      <c r="A27" s="16"/>
      <c r="B27" t="s">
        <v>60</v>
      </c>
      <c r="D27" s="17">
        <v>13904690.39315</v>
      </c>
      <c r="E27" s="67">
        <v>1139753.27887</v>
      </c>
      <c r="F27" s="83">
        <v>1218069.7694400002</v>
      </c>
      <c r="G27" s="17">
        <f t="shared" si="0"/>
        <v>2357823.0483100004</v>
      </c>
      <c r="I27" s="83"/>
      <c r="J27" s="83"/>
      <c r="K27" s="83"/>
    </row>
    <row r="28" spans="1:11" x14ac:dyDescent="0.2">
      <c r="A28" s="16"/>
      <c r="B28" t="s">
        <v>16</v>
      </c>
      <c r="D28" s="17">
        <v>47340.182099999998</v>
      </c>
      <c r="E28" s="67">
        <v>36058.53</v>
      </c>
      <c r="F28" s="83">
        <v>22204.473999999998</v>
      </c>
      <c r="G28" s="17">
        <f t="shared" si="0"/>
        <v>58263.004000000001</v>
      </c>
      <c r="I28" s="83"/>
      <c r="J28" s="83"/>
      <c r="K28" s="83"/>
    </row>
    <row r="29" spans="1:11" x14ac:dyDescent="0.2">
      <c r="A29" s="16"/>
      <c r="D29" s="17"/>
      <c r="E29" s="67"/>
      <c r="F29" s="83"/>
      <c r="G29" s="17"/>
      <c r="I29" s="83"/>
      <c r="J29" s="83"/>
      <c r="K29" s="83"/>
    </row>
    <row r="30" spans="1:11" x14ac:dyDescent="0.2">
      <c r="A30" s="18" t="s">
        <v>17</v>
      </c>
      <c r="B30" s="19"/>
      <c r="C30" s="19"/>
      <c r="D30" s="17">
        <v>5028903.4547639936</v>
      </c>
      <c r="E30" s="67">
        <v>745752.51490999758</v>
      </c>
      <c r="F30" s="83">
        <v>-203360.70848000143</v>
      </c>
      <c r="G30" s="17">
        <f t="shared" si="0"/>
        <v>542391.80642999616</v>
      </c>
      <c r="I30" s="83"/>
      <c r="J30" s="83"/>
      <c r="K30" s="83"/>
    </row>
    <row r="31" spans="1:11" x14ac:dyDescent="0.2">
      <c r="A31" s="16"/>
      <c r="D31" s="17"/>
      <c r="E31" s="67"/>
      <c r="F31" s="83"/>
      <c r="G31" s="17"/>
      <c r="I31" s="83"/>
      <c r="J31" s="83"/>
      <c r="K31" s="83"/>
    </row>
    <row r="32" spans="1:11" x14ac:dyDescent="0.2">
      <c r="A32" s="15" t="s">
        <v>18</v>
      </c>
      <c r="D32" s="17"/>
      <c r="E32" s="67"/>
      <c r="F32" s="83"/>
      <c r="G32" s="17"/>
      <c r="I32" s="83"/>
      <c r="J32" s="83"/>
      <c r="K32" s="83"/>
    </row>
    <row r="33" spans="1:11" x14ac:dyDescent="0.2">
      <c r="A33" s="16" t="s">
        <v>19</v>
      </c>
      <c r="D33" s="17">
        <v>12106839.322583798</v>
      </c>
      <c r="E33" s="67">
        <v>276211.40082999994</v>
      </c>
      <c r="F33" s="83">
        <v>719068.60432000004</v>
      </c>
      <c r="G33" s="17">
        <f t="shared" ref="G33:G36" si="1">+SUM(E33:F33)</f>
        <v>995280.00514999998</v>
      </c>
      <c r="I33" s="83"/>
      <c r="J33" s="83"/>
      <c r="K33" s="83"/>
    </row>
    <row r="34" spans="1:11" x14ac:dyDescent="0.2">
      <c r="A34" s="16"/>
      <c r="B34" t="s">
        <v>20</v>
      </c>
      <c r="D34" s="17">
        <v>12378.4001362</v>
      </c>
      <c r="E34" s="67">
        <v>492.41699999999997</v>
      </c>
      <c r="F34" s="83">
        <v>2587.7440000000001</v>
      </c>
      <c r="G34" s="17">
        <f t="shared" si="1"/>
        <v>3080.1610000000001</v>
      </c>
      <c r="I34" s="83"/>
      <c r="J34" s="83"/>
      <c r="K34" s="83"/>
    </row>
    <row r="35" spans="1:11" x14ac:dyDescent="0.2">
      <c r="A35" s="16"/>
      <c r="B35" t="s">
        <v>21</v>
      </c>
      <c r="D35" s="17">
        <v>5523900.927219999</v>
      </c>
      <c r="E35" s="67">
        <v>8551.8758300000009</v>
      </c>
      <c r="F35" s="83">
        <v>233579.51832</v>
      </c>
      <c r="G35" s="17">
        <f t="shared" si="1"/>
        <v>242131.39415000001</v>
      </c>
      <c r="I35" s="83"/>
      <c r="J35" s="83"/>
      <c r="K35" s="83"/>
    </row>
    <row r="36" spans="1:11" x14ac:dyDescent="0.2">
      <c r="A36" s="16"/>
      <c r="B36" t="s">
        <v>22</v>
      </c>
      <c r="D36" s="17">
        <v>6595316.7955</v>
      </c>
      <c r="E36" s="67">
        <v>268151.94199999998</v>
      </c>
      <c r="F36" s="83">
        <v>488076.83</v>
      </c>
      <c r="G36" s="17">
        <f t="shared" si="1"/>
        <v>756228.772</v>
      </c>
      <c r="I36" s="83"/>
      <c r="J36" s="83"/>
      <c r="K36" s="83"/>
    </row>
    <row r="37" spans="1:11" x14ac:dyDescent="0.2">
      <c r="A37" s="16"/>
      <c r="D37" s="17"/>
      <c r="E37" s="67"/>
      <c r="F37" s="83"/>
      <c r="G37" s="17"/>
      <c r="I37" s="83"/>
      <c r="J37" s="83"/>
      <c r="K37" s="83"/>
    </row>
    <row r="38" spans="1:11" x14ac:dyDescent="0.2">
      <c r="A38" s="20" t="s">
        <v>61</v>
      </c>
      <c r="B38" s="21"/>
      <c r="C38" s="21"/>
      <c r="D38" s="22">
        <v>69833696.337680191</v>
      </c>
      <c r="E38" s="69">
        <v>6106653.2621799987</v>
      </c>
      <c r="F38" s="84">
        <v>4769526.8136399994</v>
      </c>
      <c r="G38" s="22">
        <f t="shared" ref="G38:G40" si="2">+SUM(E38:F38)</f>
        <v>10876180.075819999</v>
      </c>
      <c r="I38" s="83"/>
      <c r="J38" s="83"/>
      <c r="K38" s="83"/>
    </row>
    <row r="39" spans="1:11" x14ac:dyDescent="0.2">
      <c r="A39" s="20" t="s">
        <v>62</v>
      </c>
      <c r="B39" s="21"/>
      <c r="C39" s="21"/>
      <c r="D39" s="22">
        <v>76911632.205499992</v>
      </c>
      <c r="E39" s="69">
        <v>5637112.1481000008</v>
      </c>
      <c r="F39" s="84">
        <v>5691956.1264400007</v>
      </c>
      <c r="G39" s="22">
        <f t="shared" si="2"/>
        <v>11329068.274540002</v>
      </c>
      <c r="I39" s="83"/>
      <c r="J39" s="83"/>
      <c r="K39" s="83"/>
    </row>
    <row r="40" spans="1:11" x14ac:dyDescent="0.2">
      <c r="A40" s="20" t="s">
        <v>23</v>
      </c>
      <c r="B40" s="21"/>
      <c r="C40" s="21"/>
      <c r="D40" s="22">
        <v>-7077935.867819801</v>
      </c>
      <c r="E40" s="69">
        <v>469541.11407999787</v>
      </c>
      <c r="F40" s="84">
        <v>-922429.31280000135</v>
      </c>
      <c r="G40" s="22">
        <f t="shared" si="2"/>
        <v>-452888.19872000348</v>
      </c>
      <c r="I40" s="83"/>
      <c r="J40" s="83"/>
      <c r="K40" s="83"/>
    </row>
    <row r="41" spans="1:11" x14ac:dyDescent="0.2">
      <c r="A41" s="23"/>
      <c r="B41" s="24"/>
      <c r="C41" s="24"/>
      <c r="D41" s="25"/>
      <c r="E41" s="71"/>
      <c r="F41" s="85"/>
      <c r="G41" s="25"/>
      <c r="I41" s="83"/>
      <c r="J41" s="83"/>
      <c r="K41" s="83"/>
    </row>
    <row r="42" spans="1:11" x14ac:dyDescent="0.2">
      <c r="A42" s="15" t="s">
        <v>24</v>
      </c>
      <c r="D42" s="14"/>
      <c r="E42" s="65"/>
      <c r="F42" s="33"/>
      <c r="G42" s="14"/>
      <c r="I42" s="83"/>
      <c r="J42" s="83"/>
      <c r="K42" s="83"/>
    </row>
    <row r="43" spans="1:11" x14ac:dyDescent="0.2">
      <c r="A43" s="15"/>
      <c r="D43" s="14"/>
      <c r="E43" s="65"/>
      <c r="F43" s="33"/>
      <c r="G43" s="14"/>
      <c r="I43" s="83"/>
      <c r="J43" s="83"/>
      <c r="K43" s="83"/>
    </row>
    <row r="44" spans="1:11" x14ac:dyDescent="0.2">
      <c r="A44" s="16" t="s">
        <v>25</v>
      </c>
      <c r="D44" s="17">
        <v>5333921.8811281025</v>
      </c>
      <c r="E44" s="67">
        <v>345821.63093000045</v>
      </c>
      <c r="F44" s="83">
        <v>-316596.72092000005</v>
      </c>
      <c r="G44" s="17">
        <f t="shared" ref="G44:G57" si="3">+SUM(E44:F44)</f>
        <v>29224.9100100004</v>
      </c>
      <c r="I44" s="83"/>
      <c r="J44" s="83"/>
      <c r="K44" s="83"/>
    </row>
    <row r="45" spans="1:11" x14ac:dyDescent="0.2">
      <c r="A45" s="16" t="s">
        <v>26</v>
      </c>
      <c r="D45" s="17">
        <v>711415.97336629988</v>
      </c>
      <c r="E45" s="67">
        <v>-1269721.3974999997</v>
      </c>
      <c r="F45" s="83">
        <v>53112.188200000004</v>
      </c>
      <c r="G45" s="17">
        <f t="shared" si="3"/>
        <v>-1216609.2092999998</v>
      </c>
      <c r="I45" s="83"/>
      <c r="J45" s="83"/>
      <c r="K45" s="83"/>
    </row>
    <row r="46" spans="1:11" x14ac:dyDescent="0.2">
      <c r="A46" s="16"/>
      <c r="B46" t="s">
        <v>27</v>
      </c>
      <c r="D46" s="17">
        <v>1964048.2088499998</v>
      </c>
      <c r="E46" s="67">
        <v>103573.82719</v>
      </c>
      <c r="F46" s="83">
        <v>135418.20976</v>
      </c>
      <c r="G46" s="17">
        <f t="shared" si="3"/>
        <v>238992.03694999998</v>
      </c>
      <c r="I46" s="83"/>
      <c r="J46" s="83"/>
      <c r="K46" s="83"/>
    </row>
    <row r="47" spans="1:11" x14ac:dyDescent="0.2">
      <c r="A47" s="16"/>
      <c r="B47" t="s">
        <v>28</v>
      </c>
      <c r="D47" s="17">
        <v>1252632.2354836999</v>
      </c>
      <c r="E47" s="67">
        <v>1373295.2246899998</v>
      </c>
      <c r="F47" s="83">
        <v>82306.021559999994</v>
      </c>
      <c r="G47" s="17">
        <f t="shared" si="3"/>
        <v>1455601.2462499999</v>
      </c>
      <c r="I47" s="83"/>
      <c r="J47" s="83"/>
      <c r="K47" s="83"/>
    </row>
    <row r="48" spans="1:11" x14ac:dyDescent="0.2">
      <c r="A48" s="16" t="s">
        <v>29</v>
      </c>
      <c r="D48" s="17">
        <v>4627698.1299776789</v>
      </c>
      <c r="E48" s="67">
        <v>174604.77657000022</v>
      </c>
      <c r="F48" s="83">
        <v>-614997.64396000002</v>
      </c>
      <c r="G48" s="17">
        <f t="shared" si="3"/>
        <v>-440392.8673899998</v>
      </c>
      <c r="I48" s="83"/>
      <c r="J48" s="83"/>
      <c r="K48" s="83"/>
    </row>
    <row r="49" spans="1:11" x14ac:dyDescent="0.2">
      <c r="A49" s="16"/>
      <c r="B49" t="s">
        <v>30</v>
      </c>
      <c r="D49" s="17">
        <v>10555560.723280219</v>
      </c>
      <c r="E49" s="67">
        <v>1706954.6080200002</v>
      </c>
      <c r="F49" s="83">
        <v>-105427.46032000001</v>
      </c>
      <c r="G49" s="17">
        <f t="shared" si="3"/>
        <v>1601527.1477000001</v>
      </c>
      <c r="I49" s="83"/>
      <c r="J49" s="83"/>
      <c r="K49" s="83"/>
    </row>
    <row r="50" spans="1:11" x14ac:dyDescent="0.2">
      <c r="A50" s="16"/>
      <c r="B50" t="s">
        <v>31</v>
      </c>
      <c r="D50" s="17">
        <v>5927862.5933025405</v>
      </c>
      <c r="E50" s="67">
        <v>1532349.8314499999</v>
      </c>
      <c r="F50" s="83">
        <v>509570.18364</v>
      </c>
      <c r="G50" s="17">
        <f t="shared" si="3"/>
        <v>2041920.0150899999</v>
      </c>
      <c r="I50" s="83"/>
      <c r="J50" s="83"/>
      <c r="K50" s="83"/>
    </row>
    <row r="51" spans="1:11" x14ac:dyDescent="0.2">
      <c r="A51" s="16" t="s">
        <v>32</v>
      </c>
      <c r="D51" s="17">
        <v>0</v>
      </c>
      <c r="E51" s="67">
        <v>5189.8857899999712</v>
      </c>
      <c r="F51" s="83">
        <v>-3036.343600000022</v>
      </c>
      <c r="G51" s="17">
        <f t="shared" si="3"/>
        <v>2153.5421899999492</v>
      </c>
      <c r="I51" s="83"/>
      <c r="J51" s="83"/>
      <c r="K51" s="83"/>
    </row>
    <row r="52" spans="1:11" x14ac:dyDescent="0.2">
      <c r="A52" s="16" t="s">
        <v>33</v>
      </c>
      <c r="D52" s="17">
        <v>-5192.2222158760505</v>
      </c>
      <c r="E52" s="67">
        <v>1435748.36607</v>
      </c>
      <c r="F52" s="83">
        <v>248325.07844000001</v>
      </c>
      <c r="G52" s="17">
        <f t="shared" si="3"/>
        <v>1684073.4445100001</v>
      </c>
      <c r="I52" s="83"/>
      <c r="J52" s="83"/>
      <c r="K52" s="83"/>
    </row>
    <row r="53" spans="1:11" x14ac:dyDescent="0.2">
      <c r="A53" s="16" t="s">
        <v>87</v>
      </c>
      <c r="D53" s="17">
        <v>0</v>
      </c>
      <c r="E53" s="67">
        <v>0</v>
      </c>
      <c r="F53" s="83">
        <v>0</v>
      </c>
      <c r="G53" s="17">
        <f t="shared" si="3"/>
        <v>0</v>
      </c>
      <c r="I53" s="83"/>
      <c r="J53" s="83"/>
      <c r="K53" s="83"/>
    </row>
    <row r="54" spans="1:11" x14ac:dyDescent="0.2">
      <c r="A54" s="16"/>
      <c r="B54" t="s">
        <v>34</v>
      </c>
      <c r="D54" s="17">
        <v>0</v>
      </c>
      <c r="E54" s="67">
        <v>0</v>
      </c>
      <c r="F54" s="83">
        <v>0</v>
      </c>
      <c r="G54" s="17">
        <f t="shared" si="3"/>
        <v>0</v>
      </c>
      <c r="I54" s="83"/>
      <c r="J54" s="83"/>
      <c r="K54" s="83"/>
    </row>
    <row r="55" spans="1:11" x14ac:dyDescent="0.2">
      <c r="A55" s="16"/>
      <c r="B55" t="s">
        <v>35</v>
      </c>
      <c r="D55" s="17">
        <v>0</v>
      </c>
      <c r="E55" s="67">
        <v>0</v>
      </c>
      <c r="F55" s="83">
        <v>0</v>
      </c>
      <c r="G55" s="17">
        <f t="shared" si="3"/>
        <v>0</v>
      </c>
      <c r="I55" s="83"/>
      <c r="J55" s="83"/>
      <c r="K55" s="83"/>
    </row>
    <row r="56" spans="1:11" x14ac:dyDescent="0.2">
      <c r="A56" s="53" t="s">
        <v>88</v>
      </c>
      <c r="D56" s="17">
        <v>0</v>
      </c>
      <c r="E56" s="67">
        <v>0</v>
      </c>
      <c r="F56" s="83">
        <v>0</v>
      </c>
      <c r="G56" s="17">
        <f t="shared" si="3"/>
        <v>0</v>
      </c>
      <c r="I56" s="83"/>
      <c r="J56" s="83"/>
      <c r="K56" s="83"/>
    </row>
    <row r="57" spans="1:11" x14ac:dyDescent="0.2">
      <c r="A57" s="16" t="s">
        <v>36</v>
      </c>
      <c r="D57" s="17">
        <v>0</v>
      </c>
      <c r="E57" s="67">
        <v>0</v>
      </c>
      <c r="F57" s="83">
        <v>0</v>
      </c>
      <c r="G57" s="17">
        <f t="shared" si="3"/>
        <v>0</v>
      </c>
      <c r="I57" s="83"/>
      <c r="J57" s="83"/>
      <c r="K57" s="83"/>
    </row>
    <row r="58" spans="1:11" x14ac:dyDescent="0.2">
      <c r="A58" s="16"/>
      <c r="D58" s="17"/>
      <c r="E58" s="67"/>
      <c r="F58" s="83"/>
      <c r="G58" s="17"/>
      <c r="I58" s="83"/>
      <c r="J58" s="83"/>
      <c r="K58" s="83"/>
    </row>
    <row r="59" spans="1:11" x14ac:dyDescent="0.2">
      <c r="A59" s="16" t="s">
        <v>37</v>
      </c>
      <c r="D59" s="17">
        <v>12411857.748947939</v>
      </c>
      <c r="E59" s="67">
        <v>-123719.48314999984</v>
      </c>
      <c r="F59" s="83">
        <v>605832.59188000008</v>
      </c>
      <c r="G59" s="17">
        <f t="shared" ref="G59:G70" si="4">+SUM(E59:F59)</f>
        <v>482113.10873000021</v>
      </c>
      <c r="I59" s="83"/>
      <c r="J59" s="83"/>
      <c r="K59" s="83"/>
    </row>
    <row r="60" spans="1:11" x14ac:dyDescent="0.2">
      <c r="A60" s="16" t="s">
        <v>38</v>
      </c>
      <c r="D60" s="17">
        <v>236953.59944794001</v>
      </c>
      <c r="E60" s="67">
        <v>1541950.43398</v>
      </c>
      <c r="F60" s="83">
        <v>-1806.9880000000001</v>
      </c>
      <c r="G60" s="17">
        <f t="shared" si="4"/>
        <v>1540143.4459800001</v>
      </c>
      <c r="I60" s="83"/>
      <c r="J60" s="83"/>
      <c r="K60" s="83"/>
    </row>
    <row r="61" spans="1:11" x14ac:dyDescent="0.2">
      <c r="A61" s="16"/>
      <c r="B61" t="s">
        <v>39</v>
      </c>
      <c r="D61" s="17">
        <v>278178.48947794002</v>
      </c>
      <c r="E61" s="67">
        <v>1542085.7244899999</v>
      </c>
      <c r="F61" s="83">
        <v>0</v>
      </c>
      <c r="G61" s="17">
        <f t="shared" si="4"/>
        <v>1542085.7244899999</v>
      </c>
      <c r="I61" s="83"/>
      <c r="J61" s="83"/>
      <c r="K61" s="83"/>
    </row>
    <row r="62" spans="1:11" x14ac:dyDescent="0.2">
      <c r="A62" s="16"/>
      <c r="C62" t="s">
        <v>40</v>
      </c>
      <c r="D62" s="17"/>
      <c r="E62" s="67">
        <v>1542085.7244899999</v>
      </c>
      <c r="F62" s="83">
        <v>0</v>
      </c>
      <c r="G62" s="17">
        <f t="shared" si="4"/>
        <v>1542085.7244899999</v>
      </c>
      <c r="I62" s="83"/>
      <c r="J62" s="83"/>
      <c r="K62" s="83"/>
    </row>
    <row r="63" spans="1:11" x14ac:dyDescent="0.2">
      <c r="A63" s="16"/>
      <c r="C63" t="s">
        <v>41</v>
      </c>
      <c r="D63" s="17"/>
      <c r="E63" s="67">
        <v>0</v>
      </c>
      <c r="F63" s="83">
        <v>0</v>
      </c>
      <c r="G63" s="17">
        <f t="shared" si="4"/>
        <v>0</v>
      </c>
      <c r="I63" s="83"/>
      <c r="J63" s="83"/>
      <c r="K63" s="83"/>
    </row>
    <row r="64" spans="1:11" x14ac:dyDescent="0.2">
      <c r="A64" s="16"/>
      <c r="B64" t="s">
        <v>42</v>
      </c>
      <c r="D64" s="17">
        <v>41224.890030000002</v>
      </c>
      <c r="E64" s="67">
        <v>135.29051000000001</v>
      </c>
      <c r="F64" s="83">
        <v>1806.9880000000001</v>
      </c>
      <c r="G64" s="17">
        <f t="shared" si="4"/>
        <v>1942.2785100000001</v>
      </c>
      <c r="I64" s="83"/>
      <c r="J64" s="83"/>
      <c r="K64" s="83"/>
    </row>
    <row r="65" spans="1:11" x14ac:dyDescent="0.2">
      <c r="A65" s="16" t="s">
        <v>43</v>
      </c>
      <c r="D65" s="17">
        <v>12405339.578499999</v>
      </c>
      <c r="E65" s="67">
        <v>-1648416.2941299998</v>
      </c>
      <c r="F65" s="83">
        <v>626837.35088000004</v>
      </c>
      <c r="G65" s="17">
        <f t="shared" si="4"/>
        <v>-1021578.9432499998</v>
      </c>
      <c r="I65" s="83"/>
      <c r="J65" s="83"/>
      <c r="K65" s="83"/>
    </row>
    <row r="66" spans="1:11" x14ac:dyDescent="0.2">
      <c r="A66" s="16"/>
      <c r="B66" t="s">
        <v>39</v>
      </c>
      <c r="D66" s="17">
        <v>16237634.632999999</v>
      </c>
      <c r="E66" s="67">
        <v>0</v>
      </c>
      <c r="F66" s="83">
        <v>718899.06</v>
      </c>
      <c r="G66" s="17">
        <f t="shared" si="4"/>
        <v>718899.06</v>
      </c>
      <c r="I66" s="83"/>
      <c r="J66" s="83"/>
      <c r="K66" s="83"/>
    </row>
    <row r="67" spans="1:11" x14ac:dyDescent="0.2">
      <c r="A67" s="16"/>
      <c r="C67" t="s">
        <v>40</v>
      </c>
      <c r="D67" s="17"/>
      <c r="E67" s="67">
        <v>0</v>
      </c>
      <c r="F67" s="83">
        <v>718899.06</v>
      </c>
      <c r="G67" s="17">
        <f t="shared" si="4"/>
        <v>718899.06</v>
      </c>
      <c r="I67" s="83"/>
      <c r="J67" s="83"/>
      <c r="K67" s="83"/>
    </row>
    <row r="68" spans="1:11" x14ac:dyDescent="0.2">
      <c r="A68" s="16"/>
      <c r="C68" t="s">
        <v>41</v>
      </c>
      <c r="D68" s="17"/>
      <c r="E68" s="67">
        <v>0</v>
      </c>
      <c r="F68" s="83">
        <v>0</v>
      </c>
      <c r="G68" s="17">
        <f t="shared" si="4"/>
        <v>0</v>
      </c>
      <c r="I68" s="83"/>
      <c r="J68" s="83"/>
      <c r="K68" s="83"/>
    </row>
    <row r="69" spans="1:11" x14ac:dyDescent="0.2">
      <c r="A69" s="16"/>
      <c r="B69" t="s">
        <v>42</v>
      </c>
      <c r="D69" s="17">
        <v>3832295.0545000001</v>
      </c>
      <c r="E69" s="67">
        <v>1648416.2941299998</v>
      </c>
      <c r="F69" s="83">
        <v>92061.70912</v>
      </c>
      <c r="G69" s="17">
        <f t="shared" si="4"/>
        <v>1740478.0032499998</v>
      </c>
      <c r="I69" s="83"/>
      <c r="J69" s="83"/>
      <c r="K69" s="83"/>
    </row>
    <row r="70" spans="1:11" x14ac:dyDescent="0.2">
      <c r="A70" s="16" t="s">
        <v>44</v>
      </c>
      <c r="D70" s="17">
        <v>-230435.429</v>
      </c>
      <c r="E70" s="67">
        <v>-17253.623</v>
      </c>
      <c r="F70" s="83">
        <v>-19197.771000000001</v>
      </c>
      <c r="G70" s="17">
        <f t="shared" si="4"/>
        <v>-36451.394</v>
      </c>
      <c r="I70" s="83"/>
      <c r="J70" s="83"/>
      <c r="K70" s="83"/>
    </row>
    <row r="71" spans="1:11" x14ac:dyDescent="0.2">
      <c r="A71" s="16"/>
      <c r="D71" s="17"/>
      <c r="E71" s="67"/>
      <c r="F71" s="83"/>
      <c r="G71" s="17"/>
      <c r="I71" s="83"/>
      <c r="J71" s="83"/>
      <c r="K71" s="83"/>
    </row>
    <row r="72" spans="1:11" x14ac:dyDescent="0.2">
      <c r="A72" s="20" t="s">
        <v>45</v>
      </c>
      <c r="B72" s="21"/>
      <c r="C72" s="21"/>
      <c r="D72" s="22">
        <v>-7077935.8678198364</v>
      </c>
      <c r="E72" s="69">
        <v>469541.11408000032</v>
      </c>
      <c r="F72" s="84">
        <v>-922429.31280000019</v>
      </c>
      <c r="G72" s="22">
        <f t="shared" ref="G72" si="5">+SUM(E72:F72)</f>
        <v>-452888.19871999987</v>
      </c>
      <c r="I72" s="83"/>
      <c r="J72" s="83"/>
      <c r="K72" s="83"/>
    </row>
    <row r="73" spans="1:11" x14ac:dyDescent="0.2">
      <c r="A73" s="26"/>
      <c r="B73" s="27"/>
      <c r="C73" s="27"/>
      <c r="D73" s="28"/>
      <c r="E73" s="71"/>
      <c r="F73" s="85"/>
      <c r="G73" s="28"/>
      <c r="I73" s="83"/>
      <c r="J73" s="83"/>
      <c r="K73" s="83"/>
    </row>
    <row r="74" spans="1:11" ht="12.75" customHeight="1" x14ac:dyDescent="0.2">
      <c r="A74" t="s">
        <v>46</v>
      </c>
      <c r="B74" s="118" t="s">
        <v>49</v>
      </c>
      <c r="C74" s="118"/>
      <c r="D74" s="118"/>
      <c r="E74" s="118"/>
      <c r="F74" s="118"/>
      <c r="G74" s="118"/>
      <c r="H74" s="33"/>
      <c r="I74" s="33"/>
    </row>
    <row r="75" spans="1:11" ht="25.15" customHeight="1" x14ac:dyDescent="0.2">
      <c r="A75" s="30" t="s">
        <v>47</v>
      </c>
      <c r="B75" s="117" t="s">
        <v>63</v>
      </c>
      <c r="C75" s="117"/>
      <c r="D75" s="117"/>
      <c r="E75" s="117"/>
      <c r="F75" s="117"/>
      <c r="G75" s="117"/>
      <c r="H75" s="32"/>
      <c r="I75" s="32"/>
    </row>
    <row r="76" spans="1:11" ht="25.15" customHeight="1" x14ac:dyDescent="0.2">
      <c r="A76" s="30" t="s">
        <v>48</v>
      </c>
      <c r="B76" s="117" t="s">
        <v>82</v>
      </c>
      <c r="C76" s="117"/>
      <c r="D76" s="117"/>
      <c r="E76" s="117"/>
      <c r="F76" s="117"/>
      <c r="G76" s="117"/>
      <c r="H76" s="32"/>
      <c r="I76" s="32"/>
    </row>
    <row r="77" spans="1:11" s="30" customFormat="1" x14ac:dyDescent="0.2">
      <c r="A77" s="30" t="s">
        <v>50</v>
      </c>
      <c r="B77" s="119" t="s">
        <v>65</v>
      </c>
      <c r="C77" s="119"/>
      <c r="D77" s="119"/>
      <c r="E77" s="119"/>
      <c r="F77" s="119"/>
      <c r="G77" s="119"/>
      <c r="H77" s="105"/>
    </row>
    <row r="78" spans="1:11" s="30" customFormat="1" ht="30.75" customHeight="1" x14ac:dyDescent="0.2">
      <c r="A78" s="30" t="s">
        <v>105</v>
      </c>
      <c r="B78" s="125" t="s">
        <v>108</v>
      </c>
      <c r="C78" s="125"/>
      <c r="D78" s="125"/>
      <c r="E78" s="125"/>
      <c r="F78" s="125"/>
      <c r="G78" s="125"/>
      <c r="H78" s="105"/>
    </row>
    <row r="79" spans="1:11" ht="25.5" customHeight="1" x14ac:dyDescent="0.2">
      <c r="A79" s="30"/>
    </row>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sheetData>
  <mergeCells count="5">
    <mergeCell ref="B74:G74"/>
    <mergeCell ref="B75:G75"/>
    <mergeCell ref="B76:G76"/>
    <mergeCell ref="B77:G77"/>
    <mergeCell ref="B78:G78"/>
  </mergeCells>
  <phoneticPr fontId="0" type="noConversion"/>
  <printOptions horizontalCentered="1"/>
  <pageMargins left="0" right="0" top="0.39370078740157483" bottom="0" header="0" footer="0"/>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78"/>
  <sheetViews>
    <sheetView workbookViewId="0">
      <selection activeCell="F1" sqref="F1"/>
    </sheetView>
  </sheetViews>
  <sheetFormatPr baseColWidth="10" defaultRowHeight="12.75" x14ac:dyDescent="0.2"/>
  <cols>
    <col min="1" max="2" width="2.7109375" customWidth="1"/>
    <col min="3" max="3" width="52.85546875" customWidth="1"/>
    <col min="4" max="5" width="11" customWidth="1"/>
    <col min="7" max="7" width="5.140625" customWidth="1"/>
  </cols>
  <sheetData>
    <row r="1" spans="1:12" ht="29.25" x14ac:dyDescent="0.2">
      <c r="G1" s="108">
        <v>6</v>
      </c>
    </row>
    <row r="2" spans="1:12" x14ac:dyDescent="0.2">
      <c r="A2" s="1" t="s">
        <v>71</v>
      </c>
      <c r="B2" s="2"/>
      <c r="C2" s="2"/>
      <c r="D2" s="2"/>
      <c r="E2" s="2"/>
      <c r="F2" s="2"/>
    </row>
    <row r="3" spans="1:12" x14ac:dyDescent="0.2">
      <c r="A3" s="34" t="str">
        <f>+Total!A3</f>
        <v>ESTADO DE OPERACIONES DE GOBIERNO  2024</v>
      </c>
      <c r="B3" s="4"/>
      <c r="C3" s="4"/>
      <c r="D3" s="2"/>
      <c r="E3" s="2"/>
      <c r="F3" s="2"/>
    </row>
    <row r="4" spans="1:12" x14ac:dyDescent="0.2">
      <c r="A4" s="1" t="s">
        <v>104</v>
      </c>
      <c r="B4" s="2"/>
      <c r="C4" s="2"/>
      <c r="D4" s="2"/>
      <c r="E4" s="2"/>
      <c r="F4" s="2"/>
    </row>
    <row r="5" spans="1:12" x14ac:dyDescent="0.2">
      <c r="A5" s="1" t="s">
        <v>52</v>
      </c>
      <c r="B5" s="2"/>
      <c r="C5" s="5"/>
      <c r="D5" s="2"/>
      <c r="E5" s="2"/>
      <c r="F5" s="2"/>
    </row>
    <row r="6" spans="1:12" x14ac:dyDescent="0.2">
      <c r="A6" s="1" t="s">
        <v>3</v>
      </c>
      <c r="B6" s="2"/>
      <c r="C6" s="5"/>
      <c r="D6" s="2"/>
      <c r="E6" s="2"/>
      <c r="F6" s="2"/>
    </row>
    <row r="7" spans="1:12" x14ac:dyDescent="0.2">
      <c r="A7" s="7"/>
      <c r="B7" s="7"/>
      <c r="C7" s="8"/>
    </row>
    <row r="8" spans="1:12" ht="24.75" customHeight="1" x14ac:dyDescent="0.2">
      <c r="A8" s="10"/>
      <c r="B8" s="11"/>
      <c r="C8" s="11"/>
      <c r="D8" s="12" t="s">
        <v>5</v>
      </c>
      <c r="E8" s="75" t="s">
        <v>85</v>
      </c>
      <c r="F8" s="29" t="s">
        <v>86</v>
      </c>
    </row>
    <row r="9" spans="1:12" x14ac:dyDescent="0.2">
      <c r="A9" s="13"/>
      <c r="D9" s="72"/>
      <c r="E9" s="81"/>
      <c r="F9" s="100"/>
    </row>
    <row r="10" spans="1:12" x14ac:dyDescent="0.2">
      <c r="A10" s="15" t="s">
        <v>6</v>
      </c>
      <c r="D10" s="66"/>
      <c r="E10" s="82"/>
      <c r="F10" s="101"/>
    </row>
    <row r="11" spans="1:12" x14ac:dyDescent="0.2">
      <c r="A11" s="16" t="s">
        <v>7</v>
      </c>
      <c r="D11" s="67">
        <v>5964349.1509999977</v>
      </c>
      <c r="E11" s="83">
        <v>4632750.1830000002</v>
      </c>
      <c r="F11" s="17">
        <f>+SUM(D11:E11)</f>
        <v>10597099.333999999</v>
      </c>
      <c r="I11" s="83"/>
      <c r="J11" s="83"/>
      <c r="K11" s="83"/>
      <c r="L11" s="83"/>
    </row>
    <row r="12" spans="1:12" x14ac:dyDescent="0.2">
      <c r="A12" s="16"/>
      <c r="B12" t="s">
        <v>8</v>
      </c>
      <c r="D12" s="67">
        <v>5003509.3859999999</v>
      </c>
      <c r="E12" s="83">
        <v>3568829.7540000002</v>
      </c>
      <c r="F12" s="17">
        <f t="shared" ref="F12:F20" si="0">+SUM(D12:E12)</f>
        <v>8572339.1400000006</v>
      </c>
      <c r="I12" s="83"/>
      <c r="J12" s="83"/>
      <c r="K12" s="83"/>
      <c r="L12" s="83"/>
    </row>
    <row r="13" spans="1:12" s="52" customFormat="1" x14ac:dyDescent="0.2">
      <c r="A13" s="53"/>
      <c r="C13" s="52" t="s">
        <v>69</v>
      </c>
      <c r="D13" s="88">
        <v>218739.57549715324</v>
      </c>
      <c r="E13" s="89">
        <v>139077.85784300001</v>
      </c>
      <c r="F13" s="17">
        <f t="shared" si="0"/>
        <v>357817.43334015325</v>
      </c>
      <c r="I13" s="83"/>
      <c r="J13" s="83"/>
      <c r="K13" s="83"/>
      <c r="L13" s="83"/>
    </row>
    <row r="14" spans="1:12" s="52" customFormat="1" x14ac:dyDescent="0.2">
      <c r="A14" s="53"/>
      <c r="C14" s="52" t="s">
        <v>59</v>
      </c>
      <c r="D14" s="88">
        <v>4784769.8105028467</v>
      </c>
      <c r="E14" s="89">
        <v>3429751.8961570002</v>
      </c>
      <c r="F14" s="17">
        <f t="shared" si="0"/>
        <v>8214521.7066598469</v>
      </c>
      <c r="I14" s="83"/>
      <c r="J14" s="83"/>
      <c r="K14" s="83"/>
      <c r="L14" s="83"/>
    </row>
    <row r="15" spans="1:12" x14ac:dyDescent="0.2">
      <c r="A15" s="16"/>
      <c r="B15" t="s">
        <v>91</v>
      </c>
      <c r="D15" s="67">
        <v>0</v>
      </c>
      <c r="E15" s="83">
        <v>0</v>
      </c>
      <c r="F15" s="17">
        <f t="shared" si="0"/>
        <v>0</v>
      </c>
      <c r="I15" s="83"/>
      <c r="J15" s="83"/>
      <c r="K15" s="83"/>
      <c r="L15" s="83"/>
    </row>
    <row r="16" spans="1:12" x14ac:dyDescent="0.2">
      <c r="A16" s="16"/>
      <c r="B16" t="s">
        <v>9</v>
      </c>
      <c r="D16" s="67">
        <v>267249.37</v>
      </c>
      <c r="E16" s="83">
        <v>386594.18699999998</v>
      </c>
      <c r="F16" s="17">
        <f t="shared" si="0"/>
        <v>653843.55700000003</v>
      </c>
      <c r="I16" s="83"/>
      <c r="J16" s="83"/>
      <c r="K16" s="83"/>
      <c r="L16" s="83"/>
    </row>
    <row r="17" spans="1:12" x14ac:dyDescent="0.2">
      <c r="A17" s="16"/>
      <c r="B17" t="s">
        <v>66</v>
      </c>
      <c r="D17" s="67">
        <v>2505.2649999999999</v>
      </c>
      <c r="E17" s="83">
        <v>3360.6770000000001</v>
      </c>
      <c r="F17" s="17">
        <f t="shared" si="0"/>
        <v>5865.942</v>
      </c>
      <c r="I17" s="83"/>
      <c r="J17" s="83"/>
      <c r="K17" s="83"/>
      <c r="L17" s="83"/>
    </row>
    <row r="18" spans="1:12" x14ac:dyDescent="0.2">
      <c r="A18" s="16"/>
      <c r="B18" t="s">
        <v>67</v>
      </c>
      <c r="D18" s="67">
        <v>337690.91499999998</v>
      </c>
      <c r="E18" s="83">
        <v>31290.837</v>
      </c>
      <c r="F18" s="17">
        <f t="shared" si="0"/>
        <v>368981.75199999998</v>
      </c>
      <c r="I18" s="83"/>
      <c r="J18" s="83"/>
      <c r="K18" s="83"/>
      <c r="L18" s="83"/>
    </row>
    <row r="19" spans="1:12" x14ac:dyDescent="0.2">
      <c r="A19" s="16"/>
      <c r="B19" t="s">
        <v>10</v>
      </c>
      <c r="D19" s="67">
        <v>119639.853</v>
      </c>
      <c r="E19" s="83">
        <v>131213.32500000001</v>
      </c>
      <c r="F19" s="17">
        <f t="shared" si="0"/>
        <v>250853.17800000001</v>
      </c>
      <c r="I19" s="83"/>
      <c r="J19" s="83"/>
      <c r="K19" s="83"/>
      <c r="L19" s="83"/>
    </row>
    <row r="20" spans="1:12" x14ac:dyDescent="0.2">
      <c r="A20" s="16"/>
      <c r="B20" t="s">
        <v>11</v>
      </c>
      <c r="D20" s="67">
        <v>233754.36199999999</v>
      </c>
      <c r="E20" s="83">
        <v>511461.40299999999</v>
      </c>
      <c r="F20" s="17">
        <f t="shared" si="0"/>
        <v>745215.76500000001</v>
      </c>
      <c r="I20" s="83"/>
      <c r="J20" s="83"/>
      <c r="K20" s="83"/>
      <c r="L20" s="83"/>
    </row>
    <row r="21" spans="1:12" x14ac:dyDescent="0.2">
      <c r="A21" s="16"/>
      <c r="D21" s="65"/>
      <c r="E21" s="33"/>
      <c r="F21" s="14"/>
      <c r="I21" s="83"/>
      <c r="J21" s="83"/>
      <c r="K21" s="83"/>
      <c r="L21" s="83"/>
    </row>
    <row r="22" spans="1:12" x14ac:dyDescent="0.2">
      <c r="A22" s="16" t="s">
        <v>12</v>
      </c>
      <c r="D22" s="67">
        <v>4969543.1510000005</v>
      </c>
      <c r="E22" s="83">
        <v>4906570.1490000002</v>
      </c>
      <c r="F22" s="17">
        <f t="shared" ref="F22:F28" si="1">+SUM(D22:E22)</f>
        <v>9876113.3000000007</v>
      </c>
      <c r="I22" s="83"/>
      <c r="J22" s="83"/>
      <c r="K22" s="83"/>
      <c r="L22" s="83"/>
    </row>
    <row r="23" spans="1:12" x14ac:dyDescent="0.2">
      <c r="A23" s="16"/>
      <c r="B23" t="s">
        <v>13</v>
      </c>
      <c r="D23" s="67">
        <v>1196161.6299999999</v>
      </c>
      <c r="E23" s="83">
        <v>1106166.7320000001</v>
      </c>
      <c r="F23" s="17">
        <f t="shared" si="1"/>
        <v>2302328.3619999997</v>
      </c>
      <c r="I23" s="83"/>
      <c r="J23" s="83"/>
      <c r="K23" s="83"/>
      <c r="L23" s="83"/>
    </row>
    <row r="24" spans="1:12" x14ac:dyDescent="0.2">
      <c r="A24" s="16"/>
      <c r="B24" t="s">
        <v>14</v>
      </c>
      <c r="D24" s="67">
        <v>450312.41499999998</v>
      </c>
      <c r="E24" s="83">
        <v>460708.87400000001</v>
      </c>
      <c r="F24" s="17">
        <f t="shared" si="1"/>
        <v>911021.28899999999</v>
      </c>
      <c r="I24" s="83"/>
      <c r="J24" s="83"/>
      <c r="K24" s="83"/>
      <c r="L24" s="83"/>
    </row>
    <row r="25" spans="1:12" x14ac:dyDescent="0.2">
      <c r="A25" s="16"/>
      <c r="B25" t="s">
        <v>15</v>
      </c>
      <c r="D25" s="67">
        <v>310577.48100000003</v>
      </c>
      <c r="E25" s="83">
        <v>16526.916000000001</v>
      </c>
      <c r="F25" s="17">
        <f t="shared" si="1"/>
        <v>327104.39700000006</v>
      </c>
      <c r="I25" s="83"/>
      <c r="J25" s="83"/>
      <c r="K25" s="83"/>
      <c r="L25" s="83"/>
    </row>
    <row r="26" spans="1:12" x14ac:dyDescent="0.2">
      <c r="A26" s="16"/>
      <c r="B26" t="s">
        <v>68</v>
      </c>
      <c r="D26" s="67">
        <v>1836691.62</v>
      </c>
      <c r="E26" s="83">
        <v>2082894.3470000001</v>
      </c>
      <c r="F26" s="17">
        <f t="shared" si="1"/>
        <v>3919585.9670000002</v>
      </c>
      <c r="I26" s="83"/>
      <c r="J26" s="83"/>
      <c r="K26" s="83"/>
      <c r="L26" s="83"/>
    </row>
    <row r="27" spans="1:12" x14ac:dyDescent="0.2">
      <c r="A27" s="16"/>
      <c r="B27" t="s">
        <v>60</v>
      </c>
      <c r="D27" s="67">
        <v>1139741.4750000001</v>
      </c>
      <c r="E27" s="83">
        <v>1218068.8060000001</v>
      </c>
      <c r="F27" s="17">
        <f t="shared" si="1"/>
        <v>2357810.2810000004</v>
      </c>
      <c r="I27" s="83"/>
      <c r="J27" s="83"/>
      <c r="K27" s="83"/>
      <c r="L27" s="83"/>
    </row>
    <row r="28" spans="1:12" x14ac:dyDescent="0.2">
      <c r="A28" s="16"/>
      <c r="B28" t="s">
        <v>16</v>
      </c>
      <c r="D28" s="67">
        <v>36058.53</v>
      </c>
      <c r="E28" s="83">
        <v>22204.473999999998</v>
      </c>
      <c r="F28" s="17">
        <f t="shared" si="1"/>
        <v>58263.004000000001</v>
      </c>
      <c r="I28" s="83"/>
      <c r="J28" s="83"/>
      <c r="K28" s="83"/>
      <c r="L28" s="83"/>
    </row>
    <row r="29" spans="1:12" x14ac:dyDescent="0.2">
      <c r="A29" s="16"/>
      <c r="D29" s="67"/>
      <c r="E29" s="83"/>
      <c r="F29" s="17"/>
      <c r="I29" s="83"/>
      <c r="J29" s="83"/>
      <c r="K29" s="83"/>
      <c r="L29" s="83"/>
    </row>
    <row r="30" spans="1:12" x14ac:dyDescent="0.2">
      <c r="A30" s="18" t="s">
        <v>17</v>
      </c>
      <c r="B30" s="19"/>
      <c r="C30" s="19"/>
      <c r="D30" s="67">
        <v>994805.99999999721</v>
      </c>
      <c r="E30" s="83">
        <v>-273819.96600000001</v>
      </c>
      <c r="F30" s="17">
        <f>+SUM(D30:E30)</f>
        <v>720986.03399999719</v>
      </c>
      <c r="I30" s="83"/>
      <c r="J30" s="83"/>
      <c r="K30" s="83"/>
      <c r="L30" s="83"/>
    </row>
    <row r="31" spans="1:12" x14ac:dyDescent="0.2">
      <c r="A31" s="16"/>
      <c r="D31" s="67"/>
      <c r="E31" s="83"/>
      <c r="F31" s="17"/>
      <c r="I31" s="83"/>
      <c r="J31" s="83"/>
      <c r="K31" s="83"/>
      <c r="L31" s="83"/>
    </row>
    <row r="32" spans="1:12" x14ac:dyDescent="0.2">
      <c r="A32" s="15" t="s">
        <v>18</v>
      </c>
      <c r="D32" s="67"/>
      <c r="E32" s="83"/>
      <c r="F32" s="17"/>
      <c r="I32" s="83"/>
      <c r="J32" s="83"/>
      <c r="K32" s="83"/>
      <c r="L32" s="83"/>
    </row>
    <row r="33" spans="1:12" x14ac:dyDescent="0.2">
      <c r="A33" s="16" t="s">
        <v>19</v>
      </c>
      <c r="D33" s="67">
        <v>276195.96499999997</v>
      </c>
      <c r="E33" s="83">
        <v>719065.71400000004</v>
      </c>
      <c r="F33" s="17">
        <f t="shared" ref="F33:F36" si="2">+SUM(D33:E33)</f>
        <v>995261.679</v>
      </c>
      <c r="I33" s="83"/>
      <c r="J33" s="83"/>
      <c r="K33" s="83"/>
      <c r="L33" s="83"/>
    </row>
    <row r="34" spans="1:12" x14ac:dyDescent="0.2">
      <c r="A34" s="16"/>
      <c r="B34" t="s">
        <v>20</v>
      </c>
      <c r="D34" s="67">
        <v>492.41699999999997</v>
      </c>
      <c r="E34" s="83">
        <v>2587.7440000000001</v>
      </c>
      <c r="F34" s="17">
        <f t="shared" si="2"/>
        <v>3080.1610000000001</v>
      </c>
      <c r="I34" s="83"/>
      <c r="J34" s="83"/>
      <c r="K34" s="83"/>
      <c r="L34" s="83"/>
    </row>
    <row r="35" spans="1:12" x14ac:dyDescent="0.2">
      <c r="A35" s="16"/>
      <c r="B35" t="s">
        <v>21</v>
      </c>
      <c r="D35" s="67">
        <v>8536.44</v>
      </c>
      <c r="E35" s="83">
        <v>233576.628</v>
      </c>
      <c r="F35" s="17">
        <f t="shared" si="2"/>
        <v>242113.068</v>
      </c>
      <c r="I35" s="83"/>
      <c r="J35" s="83"/>
      <c r="K35" s="83"/>
      <c r="L35" s="83"/>
    </row>
    <row r="36" spans="1:12" x14ac:dyDescent="0.2">
      <c r="A36" s="16"/>
      <c r="B36" t="s">
        <v>22</v>
      </c>
      <c r="D36" s="67">
        <v>268151.94199999998</v>
      </c>
      <c r="E36" s="83">
        <v>488076.83</v>
      </c>
      <c r="F36" s="17">
        <f t="shared" si="2"/>
        <v>756228.772</v>
      </c>
      <c r="I36" s="83"/>
      <c r="J36" s="83"/>
      <c r="K36" s="83"/>
      <c r="L36" s="83"/>
    </row>
    <row r="37" spans="1:12" x14ac:dyDescent="0.2">
      <c r="A37" s="16"/>
      <c r="D37" s="67"/>
      <c r="E37" s="83"/>
      <c r="F37" s="17"/>
      <c r="I37" s="83"/>
      <c r="J37" s="83"/>
      <c r="K37" s="83"/>
      <c r="L37" s="83"/>
    </row>
    <row r="38" spans="1:12" x14ac:dyDescent="0.2">
      <c r="A38" s="20" t="s">
        <v>61</v>
      </c>
      <c r="B38" s="21"/>
      <c r="C38" s="21"/>
      <c r="D38" s="69">
        <v>5964841.5679999981</v>
      </c>
      <c r="E38" s="84">
        <v>4635337.9270000001</v>
      </c>
      <c r="F38" s="22">
        <f t="shared" ref="F38:F40" si="3">+SUM(D38:E38)</f>
        <v>10600179.494999997</v>
      </c>
      <c r="I38" s="83"/>
      <c r="J38" s="83"/>
      <c r="K38" s="83"/>
      <c r="L38" s="83"/>
    </row>
    <row r="39" spans="1:12" x14ac:dyDescent="0.2">
      <c r="A39" s="20" t="s">
        <v>62</v>
      </c>
      <c r="B39" s="21"/>
      <c r="C39" s="21"/>
      <c r="D39" s="69">
        <v>5246231.5330000008</v>
      </c>
      <c r="E39" s="84">
        <v>5628223.6069999998</v>
      </c>
      <c r="F39" s="22">
        <f t="shared" si="3"/>
        <v>10874455.140000001</v>
      </c>
      <c r="I39" s="83"/>
      <c r="J39" s="83"/>
      <c r="K39" s="83"/>
      <c r="L39" s="83"/>
    </row>
    <row r="40" spans="1:12" x14ac:dyDescent="0.2">
      <c r="A40" s="20" t="s">
        <v>23</v>
      </c>
      <c r="B40" s="21"/>
      <c r="C40" s="21"/>
      <c r="D40" s="69">
        <v>718610.03499999736</v>
      </c>
      <c r="E40" s="84">
        <v>-992885.6799999997</v>
      </c>
      <c r="F40" s="22">
        <f t="shared" si="3"/>
        <v>-274275.64500000235</v>
      </c>
      <c r="I40" s="83"/>
      <c r="J40" s="83"/>
      <c r="K40" s="83"/>
      <c r="L40" s="83"/>
    </row>
    <row r="41" spans="1:12" x14ac:dyDescent="0.2">
      <c r="A41" s="23"/>
      <c r="B41" s="24"/>
      <c r="C41" s="24"/>
      <c r="D41" s="71"/>
      <c r="E41" s="85"/>
      <c r="F41" s="25"/>
      <c r="I41" s="83"/>
      <c r="J41" s="83"/>
      <c r="K41" s="83"/>
      <c r="L41" s="83"/>
    </row>
    <row r="42" spans="1:12" x14ac:dyDescent="0.2">
      <c r="A42" s="15" t="s">
        <v>24</v>
      </c>
      <c r="D42" s="65"/>
      <c r="E42" s="33"/>
      <c r="F42" s="14"/>
      <c r="I42" s="83"/>
      <c r="J42" s="83"/>
      <c r="K42" s="83"/>
      <c r="L42" s="83"/>
    </row>
    <row r="43" spans="1:12" x14ac:dyDescent="0.2">
      <c r="A43" s="15"/>
      <c r="D43" s="65"/>
      <c r="E43" s="33"/>
      <c r="F43" s="14"/>
      <c r="I43" s="83"/>
      <c r="J43" s="83"/>
      <c r="K43" s="83"/>
      <c r="L43" s="83"/>
    </row>
    <row r="44" spans="1:12" x14ac:dyDescent="0.2">
      <c r="A44" s="16" t="s">
        <v>25</v>
      </c>
      <c r="D44" s="67">
        <v>-945891.29900000012</v>
      </c>
      <c r="E44" s="83">
        <v>-387055.0149999999</v>
      </c>
      <c r="F44" s="17">
        <f t="shared" ref="F44:F57" si="4">+SUM(D44:E44)</f>
        <v>-1332946.314</v>
      </c>
      <c r="I44" s="83"/>
      <c r="J44" s="83"/>
      <c r="K44" s="83"/>
      <c r="L44" s="83"/>
    </row>
    <row r="45" spans="1:12" x14ac:dyDescent="0.2">
      <c r="A45" s="16" t="s">
        <v>26</v>
      </c>
      <c r="D45" s="67">
        <v>-1269494.3999999999</v>
      </c>
      <c r="E45" s="83">
        <v>53131.457000000009</v>
      </c>
      <c r="F45" s="17">
        <f t="shared" si="4"/>
        <v>-1216362.943</v>
      </c>
      <c r="I45" s="83"/>
      <c r="J45" s="83"/>
      <c r="K45" s="83"/>
      <c r="L45" s="83"/>
    </row>
    <row r="46" spans="1:12" x14ac:dyDescent="0.2">
      <c r="A46" s="16"/>
      <c r="B46" t="s">
        <v>27</v>
      </c>
      <c r="D46" s="67">
        <v>103318.682</v>
      </c>
      <c r="E46" s="83">
        <v>135366.18400000001</v>
      </c>
      <c r="F46" s="17">
        <f t="shared" si="4"/>
        <v>238684.86600000001</v>
      </c>
      <c r="I46" s="83"/>
      <c r="J46" s="83"/>
      <c r="K46" s="83"/>
      <c r="L46" s="83"/>
    </row>
    <row r="47" spans="1:12" x14ac:dyDescent="0.2">
      <c r="A47" s="16"/>
      <c r="B47" t="s">
        <v>28</v>
      </c>
      <c r="D47" s="67">
        <v>1372813.0819999999</v>
      </c>
      <c r="E47" s="83">
        <v>82234.726999999999</v>
      </c>
      <c r="F47" s="17">
        <f t="shared" si="4"/>
        <v>1455047.8089999999</v>
      </c>
      <c r="I47" s="83"/>
      <c r="J47" s="83"/>
      <c r="K47" s="83"/>
      <c r="L47" s="83"/>
    </row>
    <row r="48" spans="1:12" x14ac:dyDescent="0.2">
      <c r="A48" s="16" t="s">
        <v>29</v>
      </c>
      <c r="D48" s="67">
        <v>808251.95400000003</v>
      </c>
      <c r="E48" s="83">
        <v>-826897.60100000002</v>
      </c>
      <c r="F48" s="17">
        <f t="shared" si="4"/>
        <v>-18645.646999999997</v>
      </c>
      <c r="I48" s="83"/>
      <c r="J48" s="83"/>
      <c r="K48" s="83"/>
      <c r="L48" s="83"/>
    </row>
    <row r="49" spans="1:12" x14ac:dyDescent="0.2">
      <c r="A49" s="16"/>
      <c r="B49" t="s">
        <v>30</v>
      </c>
      <c r="D49" s="67">
        <v>1500388.699</v>
      </c>
      <c r="E49" s="83">
        <v>-317983.52</v>
      </c>
      <c r="F49" s="17">
        <f t="shared" si="4"/>
        <v>1182405.179</v>
      </c>
      <c r="I49" s="83"/>
      <c r="J49" s="83"/>
      <c r="K49" s="83"/>
      <c r="L49" s="83"/>
    </row>
    <row r="50" spans="1:12" x14ac:dyDescent="0.2">
      <c r="A50" s="16"/>
      <c r="B50" t="s">
        <v>31</v>
      </c>
      <c r="D50" s="67">
        <v>692136.745</v>
      </c>
      <c r="E50" s="83">
        <v>508914.08100000001</v>
      </c>
      <c r="F50" s="17">
        <f t="shared" si="4"/>
        <v>1201050.8259999999</v>
      </c>
      <c r="I50" s="83"/>
      <c r="J50" s="83"/>
      <c r="K50" s="83"/>
      <c r="L50" s="83"/>
    </row>
    <row r="51" spans="1:12" x14ac:dyDescent="0.2">
      <c r="A51" s="16" t="s">
        <v>32</v>
      </c>
      <c r="D51" s="67">
        <v>-2012201.3640000001</v>
      </c>
      <c r="E51" s="83">
        <v>142674.32199999999</v>
      </c>
      <c r="F51" s="17">
        <f t="shared" si="4"/>
        <v>-1869527.0420000001</v>
      </c>
      <c r="I51" s="83"/>
      <c r="J51" s="83"/>
      <c r="K51" s="83"/>
      <c r="L51" s="83"/>
    </row>
    <row r="52" spans="1:12" x14ac:dyDescent="0.2">
      <c r="A52" s="16" t="s">
        <v>33</v>
      </c>
      <c r="D52" s="67">
        <v>1527552.5109999999</v>
      </c>
      <c r="E52" s="83">
        <v>244036.807</v>
      </c>
      <c r="F52" s="17">
        <f t="shared" si="4"/>
        <v>1771589.318</v>
      </c>
      <c r="H52" s="83"/>
      <c r="I52" s="83"/>
      <c r="J52" s="83"/>
      <c r="K52" s="83"/>
      <c r="L52" s="83"/>
    </row>
    <row r="53" spans="1:12" x14ac:dyDescent="0.2">
      <c r="A53" s="16" t="s">
        <v>87</v>
      </c>
      <c r="D53" s="67">
        <v>0</v>
      </c>
      <c r="E53" s="83">
        <v>0</v>
      </c>
      <c r="F53" s="17">
        <f t="shared" si="4"/>
        <v>0</v>
      </c>
      <c r="I53" s="83"/>
      <c r="J53" s="83"/>
      <c r="K53" s="83"/>
      <c r="L53" s="83"/>
    </row>
    <row r="54" spans="1:12" x14ac:dyDescent="0.2">
      <c r="A54" s="16"/>
      <c r="B54" t="s">
        <v>34</v>
      </c>
      <c r="D54" s="67">
        <v>0</v>
      </c>
      <c r="E54" s="83">
        <v>0</v>
      </c>
      <c r="F54" s="17">
        <f t="shared" si="4"/>
        <v>0</v>
      </c>
      <c r="I54" s="83"/>
      <c r="J54" s="83"/>
      <c r="K54" s="83"/>
      <c r="L54" s="83"/>
    </row>
    <row r="55" spans="1:12" x14ac:dyDescent="0.2">
      <c r="A55" s="16"/>
      <c r="B55" t="s">
        <v>35</v>
      </c>
      <c r="D55" s="67">
        <v>0</v>
      </c>
      <c r="E55" s="83">
        <v>0</v>
      </c>
      <c r="F55" s="17">
        <f t="shared" si="4"/>
        <v>0</v>
      </c>
      <c r="I55" s="83"/>
      <c r="J55" s="83"/>
      <c r="K55" s="83"/>
      <c r="L55" s="83"/>
    </row>
    <row r="56" spans="1:12" x14ac:dyDescent="0.2">
      <c r="A56" s="53" t="s">
        <v>88</v>
      </c>
      <c r="D56" s="67">
        <v>0</v>
      </c>
      <c r="E56" s="83">
        <v>0</v>
      </c>
      <c r="F56" s="17">
        <f t="shared" si="4"/>
        <v>0</v>
      </c>
      <c r="I56" s="83"/>
      <c r="J56" s="83"/>
      <c r="K56" s="83"/>
      <c r="L56" s="83"/>
    </row>
    <row r="57" spans="1:12" x14ac:dyDescent="0.2">
      <c r="A57" s="16" t="s">
        <v>36</v>
      </c>
      <c r="D57" s="67">
        <v>0</v>
      </c>
      <c r="E57" s="83">
        <v>0</v>
      </c>
      <c r="F57" s="17">
        <f t="shared" si="4"/>
        <v>0</v>
      </c>
      <c r="I57" s="83"/>
      <c r="J57" s="83"/>
      <c r="K57" s="83"/>
      <c r="L57" s="83"/>
    </row>
    <row r="58" spans="1:12" x14ac:dyDescent="0.2">
      <c r="A58" s="16"/>
      <c r="D58" s="67"/>
      <c r="E58" s="83"/>
      <c r="F58" s="17"/>
      <c r="I58" s="83"/>
      <c r="J58" s="83"/>
      <c r="K58" s="83"/>
      <c r="L58" s="83"/>
    </row>
    <row r="59" spans="1:12" x14ac:dyDescent="0.2">
      <c r="A59" s="16" t="s">
        <v>37</v>
      </c>
      <c r="D59" s="67">
        <v>-1664501.3339999998</v>
      </c>
      <c r="E59" s="83">
        <v>605830.66500000015</v>
      </c>
      <c r="F59" s="17">
        <f t="shared" ref="F59:F70" si="5">+SUM(D59:E59)</f>
        <v>-1058670.6689999998</v>
      </c>
      <c r="I59" s="83"/>
      <c r="J59" s="83"/>
      <c r="K59" s="83"/>
      <c r="L59" s="83"/>
    </row>
    <row r="60" spans="1:12" x14ac:dyDescent="0.2">
      <c r="A60" s="16" t="s">
        <v>38</v>
      </c>
      <c r="D60" s="67">
        <v>0</v>
      </c>
      <c r="E60" s="83">
        <v>-1806.9880000000001</v>
      </c>
      <c r="F60" s="17">
        <f t="shared" si="5"/>
        <v>-1806.9880000000001</v>
      </c>
      <c r="I60" s="83"/>
      <c r="J60" s="83"/>
      <c r="K60" s="83"/>
      <c r="L60" s="83"/>
    </row>
    <row r="61" spans="1:12" x14ac:dyDescent="0.2">
      <c r="A61" s="16"/>
      <c r="B61" t="s">
        <v>39</v>
      </c>
      <c r="D61" s="67">
        <v>0</v>
      </c>
      <c r="E61" s="83">
        <v>0</v>
      </c>
      <c r="F61" s="17">
        <f t="shared" si="5"/>
        <v>0</v>
      </c>
      <c r="I61" s="83"/>
      <c r="J61" s="83"/>
      <c r="K61" s="83"/>
      <c r="L61" s="83"/>
    </row>
    <row r="62" spans="1:12" x14ac:dyDescent="0.2">
      <c r="A62" s="16"/>
      <c r="C62" t="s">
        <v>40</v>
      </c>
      <c r="D62" s="67">
        <v>0</v>
      </c>
      <c r="E62" s="83">
        <v>0</v>
      </c>
      <c r="F62" s="17">
        <f t="shared" si="5"/>
        <v>0</v>
      </c>
      <c r="I62" s="83"/>
      <c r="J62" s="83"/>
      <c r="K62" s="83"/>
      <c r="L62" s="83"/>
    </row>
    <row r="63" spans="1:12" x14ac:dyDescent="0.2">
      <c r="A63" s="16"/>
      <c r="C63" t="s">
        <v>41</v>
      </c>
      <c r="D63" s="67">
        <v>0</v>
      </c>
      <c r="E63" s="83">
        <v>0</v>
      </c>
      <c r="F63" s="17">
        <f t="shared" si="5"/>
        <v>0</v>
      </c>
      <c r="I63" s="83"/>
      <c r="J63" s="83"/>
      <c r="K63" s="83"/>
      <c r="L63" s="83"/>
    </row>
    <row r="64" spans="1:12" x14ac:dyDescent="0.2">
      <c r="A64" s="16"/>
      <c r="B64" t="s">
        <v>42</v>
      </c>
      <c r="D64" s="67">
        <v>0</v>
      </c>
      <c r="E64" s="83">
        <v>1806.9880000000001</v>
      </c>
      <c r="F64" s="17">
        <f t="shared" si="5"/>
        <v>1806.9880000000001</v>
      </c>
      <c r="I64" s="83"/>
      <c r="J64" s="83"/>
      <c r="K64" s="83"/>
      <c r="L64" s="83"/>
    </row>
    <row r="65" spans="1:12" x14ac:dyDescent="0.2">
      <c r="A65" s="16" t="s">
        <v>43</v>
      </c>
      <c r="D65" s="67">
        <v>-1647247.7109999999</v>
      </c>
      <c r="E65" s="83">
        <v>626835.42400000012</v>
      </c>
      <c r="F65" s="17">
        <f t="shared" si="5"/>
        <v>-1020412.2869999998</v>
      </c>
      <c r="I65" s="83"/>
      <c r="J65" s="83"/>
      <c r="K65" s="83"/>
      <c r="L65" s="83"/>
    </row>
    <row r="66" spans="1:12" x14ac:dyDescent="0.2">
      <c r="A66" s="16"/>
      <c r="B66" t="s">
        <v>39</v>
      </c>
      <c r="D66" s="67">
        <v>0</v>
      </c>
      <c r="E66" s="83">
        <v>718899.06</v>
      </c>
      <c r="F66" s="17">
        <f t="shared" si="5"/>
        <v>718899.06</v>
      </c>
      <c r="I66" s="83"/>
      <c r="J66" s="83"/>
      <c r="K66" s="83"/>
      <c r="L66" s="83"/>
    </row>
    <row r="67" spans="1:12" x14ac:dyDescent="0.2">
      <c r="A67" s="16"/>
      <c r="C67" t="s">
        <v>40</v>
      </c>
      <c r="D67" s="67">
        <v>0</v>
      </c>
      <c r="E67" s="83">
        <v>718899.06</v>
      </c>
      <c r="F67" s="17">
        <f t="shared" si="5"/>
        <v>718899.06</v>
      </c>
      <c r="I67" s="83"/>
      <c r="J67" s="83"/>
      <c r="K67" s="83"/>
      <c r="L67" s="83"/>
    </row>
    <row r="68" spans="1:12" x14ac:dyDescent="0.2">
      <c r="A68" s="16"/>
      <c r="C68" t="s">
        <v>41</v>
      </c>
      <c r="D68" s="67">
        <v>0</v>
      </c>
      <c r="E68" s="83">
        <v>0</v>
      </c>
      <c r="F68" s="17">
        <f t="shared" si="5"/>
        <v>0</v>
      </c>
      <c r="I68" s="83"/>
      <c r="J68" s="83"/>
      <c r="K68" s="83"/>
      <c r="L68" s="83"/>
    </row>
    <row r="69" spans="1:12" x14ac:dyDescent="0.2">
      <c r="A69" s="16"/>
      <c r="B69" t="s">
        <v>42</v>
      </c>
      <c r="D69" s="67">
        <v>1647247.7109999999</v>
      </c>
      <c r="E69" s="83">
        <v>92063.635999999999</v>
      </c>
      <c r="F69" s="17">
        <f t="shared" si="5"/>
        <v>1739311.3469999998</v>
      </c>
      <c r="I69" s="83"/>
      <c r="J69" s="83"/>
      <c r="K69" s="83"/>
      <c r="L69" s="83"/>
    </row>
    <row r="70" spans="1:12" x14ac:dyDescent="0.2">
      <c r="A70" s="16" t="s">
        <v>44</v>
      </c>
      <c r="D70" s="67">
        <v>-17253.623</v>
      </c>
      <c r="E70" s="83">
        <v>-19197.771000000001</v>
      </c>
      <c r="F70" s="17">
        <f t="shared" si="5"/>
        <v>-36451.394</v>
      </c>
      <c r="I70" s="83"/>
      <c r="J70" s="83"/>
      <c r="K70" s="83"/>
      <c r="L70" s="83"/>
    </row>
    <row r="71" spans="1:12" x14ac:dyDescent="0.2">
      <c r="A71" s="16"/>
      <c r="D71" s="67"/>
      <c r="E71" s="83"/>
      <c r="F71" s="17"/>
      <c r="I71" s="83"/>
      <c r="J71" s="83"/>
      <c r="K71" s="83"/>
      <c r="L71" s="83"/>
    </row>
    <row r="72" spans="1:12" x14ac:dyDescent="0.2">
      <c r="A72" s="20" t="s">
        <v>45</v>
      </c>
      <c r="B72" s="21"/>
      <c r="C72" s="21"/>
      <c r="D72" s="69">
        <v>718610.03499999968</v>
      </c>
      <c r="E72" s="84">
        <v>-992885.68</v>
      </c>
      <c r="F72" s="22">
        <f>+SUM(D72:E72)</f>
        <v>-274275.64500000037</v>
      </c>
      <c r="H72" s="83"/>
      <c r="I72" s="83"/>
      <c r="J72" s="83"/>
      <c r="K72" s="83"/>
      <c r="L72" s="83"/>
    </row>
    <row r="73" spans="1:12" x14ac:dyDescent="0.2">
      <c r="A73" s="26"/>
      <c r="B73" s="27"/>
      <c r="C73" s="27"/>
      <c r="D73" s="71"/>
      <c r="E73" s="85"/>
      <c r="F73" s="28"/>
      <c r="I73" s="83"/>
      <c r="J73" s="83"/>
      <c r="K73" s="83"/>
      <c r="L73" s="83"/>
    </row>
    <row r="74" spans="1:12" ht="13.7" customHeight="1" x14ac:dyDescent="0.2">
      <c r="A74" s="31" t="s">
        <v>46</v>
      </c>
      <c r="B74" s="118" t="s">
        <v>49</v>
      </c>
      <c r="C74" s="118"/>
      <c r="D74" s="118"/>
      <c r="E74" s="118"/>
      <c r="F74" s="118"/>
    </row>
    <row r="75" spans="1:12" ht="24.4" customHeight="1" x14ac:dyDescent="0.2">
      <c r="A75" s="30" t="s">
        <v>47</v>
      </c>
      <c r="B75" s="117" t="s">
        <v>63</v>
      </c>
      <c r="C75" s="117"/>
      <c r="D75" s="117"/>
      <c r="E75" s="117"/>
      <c r="F75" s="117"/>
    </row>
    <row r="76" spans="1:12" ht="25.9" customHeight="1" x14ac:dyDescent="0.2">
      <c r="A76" s="30" t="s">
        <v>48</v>
      </c>
      <c r="B76" s="117" t="s">
        <v>82</v>
      </c>
      <c r="C76" s="117"/>
      <c r="D76" s="117"/>
      <c r="E76" s="117"/>
      <c r="F76" s="117"/>
    </row>
    <row r="77" spans="1:12" s="30" customFormat="1" x14ac:dyDescent="0.2">
      <c r="A77" s="30" t="s">
        <v>50</v>
      </c>
      <c r="B77" s="119" t="s">
        <v>65</v>
      </c>
      <c r="C77" s="119"/>
      <c r="D77" s="119"/>
      <c r="E77" s="119"/>
      <c r="F77" s="119"/>
      <c r="G77" s="105"/>
    </row>
    <row r="78" spans="1:12" s="30" customFormat="1" ht="26.45" customHeight="1" x14ac:dyDescent="0.2">
      <c r="A78" s="116" t="s">
        <v>106</v>
      </c>
      <c r="B78" s="119" t="str">
        <f>+Pptario!B78</f>
        <v>Cierre estadístico: 22 de marzo de 2024. Los datos presentados se encuentran sujetos a revisiones en entregas posteriores.</v>
      </c>
      <c r="C78" s="119"/>
      <c r="D78" s="119"/>
      <c r="E78" s="119"/>
      <c r="F78" s="119"/>
      <c r="G78" s="105"/>
    </row>
  </sheetData>
  <mergeCells count="5">
    <mergeCell ref="B75:F75"/>
    <mergeCell ref="B76:F76"/>
    <mergeCell ref="B74:F74"/>
    <mergeCell ref="B77:F77"/>
    <mergeCell ref="B78:F78"/>
  </mergeCells>
  <phoneticPr fontId="0" type="noConversion"/>
  <printOptions horizontalCentered="1"/>
  <pageMargins left="0" right="0" top="0.39370078740157483" bottom="0" header="0" footer="0"/>
  <pageSetup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80"/>
  <sheetViews>
    <sheetView topLeftCell="A40" workbookViewId="0">
      <selection activeCell="C81" sqref="C81"/>
    </sheetView>
  </sheetViews>
  <sheetFormatPr baseColWidth="10" defaultRowHeight="12.75" x14ac:dyDescent="0.2"/>
  <cols>
    <col min="1" max="2" width="2.85546875" customWidth="1"/>
    <col min="3" max="3" width="52.7109375" customWidth="1"/>
    <col min="4" max="5" width="11" customWidth="1"/>
    <col min="7" max="7" width="5.140625" customWidth="1"/>
  </cols>
  <sheetData>
    <row r="1" spans="1:12" ht="29.25" x14ac:dyDescent="0.2">
      <c r="G1" s="109">
        <v>7</v>
      </c>
    </row>
    <row r="2" spans="1:12" x14ac:dyDescent="0.2">
      <c r="A2" s="1" t="s">
        <v>78</v>
      </c>
      <c r="B2" s="2"/>
      <c r="C2" s="2"/>
      <c r="D2" s="2"/>
      <c r="E2" s="2"/>
      <c r="F2" s="2"/>
    </row>
    <row r="3" spans="1:12" x14ac:dyDescent="0.2">
      <c r="A3" s="34" t="str">
        <f>+Total!A3</f>
        <v>ESTADO DE OPERACIONES DE GOBIERNO  2024</v>
      </c>
      <c r="B3" s="4"/>
      <c r="C3" s="4"/>
      <c r="D3" s="2"/>
      <c r="E3" s="2"/>
      <c r="F3" s="2"/>
    </row>
    <row r="4" spans="1:12" x14ac:dyDescent="0.2">
      <c r="A4" s="1" t="s">
        <v>104</v>
      </c>
      <c r="B4" s="2"/>
      <c r="C4" s="2"/>
      <c r="D4" s="2"/>
      <c r="E4" s="2"/>
      <c r="F4" s="2"/>
    </row>
    <row r="5" spans="1:12" x14ac:dyDescent="0.2">
      <c r="A5" s="1" t="s">
        <v>54</v>
      </c>
      <c r="B5" s="2"/>
      <c r="C5" s="5"/>
      <c r="D5" s="2"/>
      <c r="E5" s="2"/>
      <c r="F5" s="2"/>
    </row>
    <row r="6" spans="1:12" x14ac:dyDescent="0.2">
      <c r="A6" s="1" t="s">
        <v>55</v>
      </c>
      <c r="B6" s="2"/>
      <c r="C6" s="5"/>
      <c r="D6" s="2"/>
      <c r="E6" s="2"/>
      <c r="F6" s="2"/>
    </row>
    <row r="7" spans="1:12" x14ac:dyDescent="0.2">
      <c r="A7" s="7"/>
      <c r="B7" s="7"/>
      <c r="C7" s="8"/>
      <c r="D7" s="2"/>
      <c r="E7" s="2"/>
    </row>
    <row r="8" spans="1:12" ht="25.5" customHeight="1" x14ac:dyDescent="0.2">
      <c r="A8" s="10"/>
      <c r="B8" s="11"/>
      <c r="C8" s="11"/>
      <c r="D8" s="12" t="s">
        <v>5</v>
      </c>
      <c r="E8" s="75" t="s">
        <v>85</v>
      </c>
      <c r="F8" s="29" t="s">
        <v>86</v>
      </c>
    </row>
    <row r="9" spans="1:12" x14ac:dyDescent="0.2">
      <c r="A9" s="13"/>
      <c r="D9" s="65"/>
      <c r="E9" s="33"/>
      <c r="F9" s="100"/>
    </row>
    <row r="10" spans="1:12" x14ac:dyDescent="0.2">
      <c r="A10" s="15" t="s">
        <v>6</v>
      </c>
      <c r="D10" s="66"/>
      <c r="E10" s="82"/>
      <c r="F10" s="101"/>
    </row>
    <row r="11" spans="1:12" x14ac:dyDescent="0.2">
      <c r="A11" s="16" t="s">
        <v>7</v>
      </c>
      <c r="D11" s="67">
        <v>156182</v>
      </c>
      <c r="E11" s="83">
        <v>139281</v>
      </c>
      <c r="F11" s="17">
        <f>+SUM(D11:E11)</f>
        <v>295463</v>
      </c>
      <c r="I11" s="83"/>
      <c r="J11" s="83"/>
      <c r="K11" s="83"/>
      <c r="L11" s="83"/>
    </row>
    <row r="12" spans="1:12" x14ac:dyDescent="0.2">
      <c r="A12" s="16"/>
      <c r="B12" t="s">
        <v>83</v>
      </c>
      <c r="D12" s="67">
        <v>0</v>
      </c>
      <c r="E12" s="83">
        <v>0</v>
      </c>
      <c r="F12" s="17">
        <f t="shared" ref="F12:F30" si="0">+SUM(D12:E12)</f>
        <v>0</v>
      </c>
      <c r="I12" s="83"/>
      <c r="J12" s="83"/>
      <c r="K12" s="83"/>
      <c r="L12" s="83"/>
    </row>
    <row r="13" spans="1:12" s="52" customFormat="1" x14ac:dyDescent="0.2">
      <c r="A13" s="53"/>
      <c r="C13" s="52" t="s">
        <v>69</v>
      </c>
      <c r="D13" s="88">
        <v>0</v>
      </c>
      <c r="E13" s="89">
        <v>0</v>
      </c>
      <c r="F13" s="17">
        <f t="shared" si="0"/>
        <v>0</v>
      </c>
      <c r="I13" s="83"/>
      <c r="J13" s="83"/>
      <c r="K13" s="83"/>
      <c r="L13" s="83"/>
    </row>
    <row r="14" spans="1:12" s="52" customFormat="1" x14ac:dyDescent="0.2">
      <c r="A14" s="53"/>
      <c r="C14" s="52" t="s">
        <v>84</v>
      </c>
      <c r="D14" s="88">
        <v>0</v>
      </c>
      <c r="E14" s="89">
        <v>0</v>
      </c>
      <c r="F14" s="17">
        <f t="shared" si="0"/>
        <v>0</v>
      </c>
      <c r="I14" s="83"/>
      <c r="J14" s="83"/>
      <c r="K14" s="83"/>
      <c r="L14" s="83"/>
    </row>
    <row r="15" spans="1:12" x14ac:dyDescent="0.2">
      <c r="A15" s="16"/>
      <c r="B15" t="s">
        <v>91</v>
      </c>
      <c r="D15" s="67">
        <v>96680</v>
      </c>
      <c r="E15" s="83">
        <v>111776</v>
      </c>
      <c r="F15" s="17">
        <f t="shared" si="0"/>
        <v>208456</v>
      </c>
      <c r="I15" s="83"/>
      <c r="J15" s="83"/>
      <c r="K15" s="83"/>
      <c r="L15" s="83"/>
    </row>
    <row r="16" spans="1:12" x14ac:dyDescent="0.2">
      <c r="A16" s="16"/>
      <c r="B16" t="s">
        <v>9</v>
      </c>
      <c r="D16" s="67">
        <v>0</v>
      </c>
      <c r="E16" s="83">
        <v>0</v>
      </c>
      <c r="F16" s="17">
        <f t="shared" si="0"/>
        <v>0</v>
      </c>
      <c r="I16" s="83"/>
      <c r="J16" s="83"/>
      <c r="K16" s="83"/>
      <c r="L16" s="83"/>
    </row>
    <row r="17" spans="1:12" x14ac:dyDescent="0.2">
      <c r="A17" s="16"/>
      <c r="B17" t="s">
        <v>56</v>
      </c>
      <c r="D17" s="67">
        <v>0</v>
      </c>
      <c r="E17" s="83">
        <v>0</v>
      </c>
      <c r="F17" s="17">
        <f t="shared" si="0"/>
        <v>0</v>
      </c>
      <c r="I17" s="83"/>
      <c r="J17" s="83"/>
      <c r="K17" s="83"/>
      <c r="L17" s="83"/>
    </row>
    <row r="18" spans="1:12" x14ac:dyDescent="0.2">
      <c r="A18" s="16"/>
      <c r="B18" s="52" t="s">
        <v>57</v>
      </c>
      <c r="D18" s="67">
        <v>31924</v>
      </c>
      <c r="E18" s="83">
        <v>32073</v>
      </c>
      <c r="F18" s="17">
        <f t="shared" si="0"/>
        <v>63997</v>
      </c>
      <c r="I18" s="83"/>
      <c r="J18" s="83"/>
      <c r="K18" s="83"/>
      <c r="L18" s="83"/>
    </row>
    <row r="19" spans="1:12" x14ac:dyDescent="0.2">
      <c r="A19" s="16"/>
      <c r="B19" t="s">
        <v>10</v>
      </c>
      <c r="D19" s="67">
        <v>512</v>
      </c>
      <c r="E19" s="83">
        <v>531</v>
      </c>
      <c r="F19" s="17">
        <f t="shared" si="0"/>
        <v>1043</v>
      </c>
      <c r="I19" s="83"/>
      <c r="J19" s="83"/>
      <c r="K19" s="83"/>
      <c r="L19" s="83"/>
    </row>
    <row r="20" spans="1:12" x14ac:dyDescent="0.2">
      <c r="A20" s="16"/>
      <c r="B20" t="s">
        <v>11</v>
      </c>
      <c r="D20" s="67">
        <v>27066</v>
      </c>
      <c r="E20" s="83">
        <v>-5099</v>
      </c>
      <c r="F20" s="17">
        <f t="shared" si="0"/>
        <v>21967</v>
      </c>
      <c r="I20" s="83"/>
      <c r="J20" s="83"/>
      <c r="K20" s="83"/>
      <c r="L20" s="83"/>
    </row>
    <row r="21" spans="1:12" x14ac:dyDescent="0.2">
      <c r="A21" s="16"/>
      <c r="D21" s="65"/>
      <c r="E21" s="33"/>
      <c r="F21" s="17"/>
      <c r="I21" s="83"/>
      <c r="J21" s="83"/>
      <c r="K21" s="83"/>
      <c r="L21" s="83"/>
    </row>
    <row r="22" spans="1:12" x14ac:dyDescent="0.2">
      <c r="A22" s="16" t="s">
        <v>12</v>
      </c>
      <c r="D22" s="67">
        <v>430473</v>
      </c>
      <c r="E22" s="83">
        <v>66148</v>
      </c>
      <c r="F22" s="17">
        <f t="shared" si="0"/>
        <v>496621</v>
      </c>
      <c r="I22" s="83"/>
      <c r="J22" s="83"/>
      <c r="K22" s="83"/>
      <c r="L22" s="83"/>
    </row>
    <row r="23" spans="1:12" x14ac:dyDescent="0.2">
      <c r="A23" s="16"/>
      <c r="B23" t="s">
        <v>13</v>
      </c>
      <c r="D23" s="67">
        <v>8749</v>
      </c>
      <c r="E23" s="83">
        <v>9043</v>
      </c>
      <c r="F23" s="17">
        <f t="shared" si="0"/>
        <v>17792</v>
      </c>
      <c r="I23" s="83"/>
      <c r="J23" s="83"/>
      <c r="K23" s="83"/>
      <c r="L23" s="83"/>
    </row>
    <row r="24" spans="1:12" x14ac:dyDescent="0.2">
      <c r="A24" s="16"/>
      <c r="B24" t="s">
        <v>14</v>
      </c>
      <c r="D24" s="67">
        <v>3642</v>
      </c>
      <c r="E24" s="83">
        <v>4987</v>
      </c>
      <c r="F24" s="17">
        <f t="shared" si="0"/>
        <v>8629</v>
      </c>
      <c r="I24" s="83"/>
      <c r="J24" s="83"/>
      <c r="K24" s="83"/>
      <c r="L24" s="83"/>
    </row>
    <row r="25" spans="1:12" x14ac:dyDescent="0.2">
      <c r="A25" s="16"/>
      <c r="B25" t="s">
        <v>15</v>
      </c>
      <c r="D25" s="67">
        <v>417966</v>
      </c>
      <c r="E25" s="83">
        <v>33997</v>
      </c>
      <c r="F25" s="17">
        <f t="shared" si="0"/>
        <v>451963</v>
      </c>
      <c r="I25" s="83"/>
      <c r="J25" s="83"/>
      <c r="K25" s="83"/>
      <c r="L25" s="83"/>
    </row>
    <row r="26" spans="1:12" x14ac:dyDescent="0.2">
      <c r="A26" s="16"/>
      <c r="B26" t="s">
        <v>58</v>
      </c>
      <c r="D26" s="67">
        <v>103</v>
      </c>
      <c r="E26" s="83">
        <v>18120</v>
      </c>
      <c r="F26" s="17">
        <f t="shared" si="0"/>
        <v>18223</v>
      </c>
      <c r="I26" s="83"/>
      <c r="J26" s="83"/>
      <c r="K26" s="83"/>
      <c r="L26" s="83"/>
    </row>
    <row r="27" spans="1:12" x14ac:dyDescent="0.2">
      <c r="A27" s="16"/>
      <c r="B27" t="s">
        <v>60</v>
      </c>
      <c r="D27" s="67">
        <v>13</v>
      </c>
      <c r="E27" s="83">
        <v>1</v>
      </c>
      <c r="F27" s="17">
        <f t="shared" si="0"/>
        <v>14</v>
      </c>
      <c r="I27" s="83"/>
      <c r="J27" s="83"/>
      <c r="K27" s="83"/>
      <c r="L27" s="83"/>
    </row>
    <row r="28" spans="1:12" x14ac:dyDescent="0.2">
      <c r="A28" s="16"/>
      <c r="B28" t="s">
        <v>16</v>
      </c>
      <c r="D28" s="67">
        <v>0</v>
      </c>
      <c r="E28" s="83">
        <v>0</v>
      </c>
      <c r="F28" s="17">
        <f t="shared" si="0"/>
        <v>0</v>
      </c>
      <c r="I28" s="83"/>
      <c r="J28" s="83"/>
      <c r="K28" s="83"/>
      <c r="L28" s="83"/>
    </row>
    <row r="29" spans="1:12" x14ac:dyDescent="0.2">
      <c r="A29" s="16"/>
      <c r="D29" s="67"/>
      <c r="E29" s="83"/>
      <c r="F29" s="17"/>
      <c r="I29" s="83"/>
      <c r="J29" s="83"/>
      <c r="K29" s="83"/>
      <c r="L29" s="83"/>
    </row>
    <row r="30" spans="1:12" x14ac:dyDescent="0.2">
      <c r="A30" s="18" t="s">
        <v>17</v>
      </c>
      <c r="B30" s="19"/>
      <c r="C30" s="19"/>
      <c r="D30" s="67">
        <v>-274291</v>
      </c>
      <c r="E30" s="83">
        <v>73133</v>
      </c>
      <c r="F30" s="17">
        <f t="shared" si="0"/>
        <v>-201158</v>
      </c>
      <c r="I30" s="83"/>
      <c r="J30" s="83"/>
      <c r="K30" s="83"/>
      <c r="L30" s="83"/>
    </row>
    <row r="31" spans="1:12" x14ac:dyDescent="0.2">
      <c r="A31" s="16"/>
      <c r="D31" s="67"/>
      <c r="E31" s="83"/>
      <c r="F31" s="17"/>
      <c r="I31" s="83"/>
      <c r="J31" s="83"/>
      <c r="K31" s="83"/>
      <c r="L31" s="83"/>
    </row>
    <row r="32" spans="1:12" x14ac:dyDescent="0.2">
      <c r="A32" s="15" t="s">
        <v>18</v>
      </c>
      <c r="D32" s="67"/>
      <c r="E32" s="83"/>
      <c r="F32" s="17"/>
      <c r="I32" s="83"/>
      <c r="J32" s="83"/>
      <c r="K32" s="83"/>
      <c r="L32" s="83"/>
    </row>
    <row r="33" spans="1:12" x14ac:dyDescent="0.2">
      <c r="A33" s="16" t="s">
        <v>19</v>
      </c>
      <c r="D33" s="67">
        <v>17</v>
      </c>
      <c r="E33" s="83">
        <v>3</v>
      </c>
      <c r="F33" s="17">
        <f t="shared" ref="F33:F36" si="1">+SUM(D33:E33)</f>
        <v>20</v>
      </c>
      <c r="I33" s="83"/>
      <c r="J33" s="83"/>
      <c r="K33" s="83"/>
      <c r="L33" s="83"/>
    </row>
    <row r="34" spans="1:12" x14ac:dyDescent="0.2">
      <c r="A34" s="16"/>
      <c r="B34" t="s">
        <v>20</v>
      </c>
      <c r="D34" s="67">
        <v>0</v>
      </c>
      <c r="E34" s="83">
        <v>0</v>
      </c>
      <c r="F34" s="17">
        <f t="shared" si="1"/>
        <v>0</v>
      </c>
      <c r="I34" s="83"/>
      <c r="J34" s="83"/>
      <c r="K34" s="83"/>
      <c r="L34" s="83"/>
    </row>
    <row r="35" spans="1:12" x14ac:dyDescent="0.2">
      <c r="A35" s="16"/>
      <c r="B35" t="s">
        <v>21</v>
      </c>
      <c r="D35" s="67">
        <v>17</v>
      </c>
      <c r="E35" s="83">
        <v>3</v>
      </c>
      <c r="F35" s="17">
        <f t="shared" si="1"/>
        <v>20</v>
      </c>
      <c r="I35" s="83"/>
      <c r="J35" s="83"/>
      <c r="K35" s="83"/>
      <c r="L35" s="83"/>
    </row>
    <row r="36" spans="1:12" x14ac:dyDescent="0.2">
      <c r="A36" s="16"/>
      <c r="B36" t="s">
        <v>22</v>
      </c>
      <c r="D36" s="67">
        <v>0</v>
      </c>
      <c r="E36" s="83">
        <v>0</v>
      </c>
      <c r="F36" s="17">
        <f t="shared" si="1"/>
        <v>0</v>
      </c>
      <c r="I36" s="83"/>
      <c r="J36" s="83"/>
      <c r="K36" s="83"/>
      <c r="L36" s="83"/>
    </row>
    <row r="37" spans="1:12" x14ac:dyDescent="0.2">
      <c r="A37" s="16"/>
      <c r="D37" s="67"/>
      <c r="E37" s="83"/>
      <c r="F37" s="17"/>
      <c r="I37" s="83"/>
      <c r="J37" s="83"/>
      <c r="K37" s="83"/>
      <c r="L37" s="83"/>
    </row>
    <row r="38" spans="1:12" x14ac:dyDescent="0.2">
      <c r="A38" s="20" t="s">
        <v>61</v>
      </c>
      <c r="B38" s="21"/>
      <c r="C38" s="21"/>
      <c r="D38" s="69">
        <v>156182</v>
      </c>
      <c r="E38" s="84">
        <v>139281</v>
      </c>
      <c r="F38" s="22">
        <f t="shared" ref="F38:F40" si="2">+SUM(D38:E38)</f>
        <v>295463</v>
      </c>
      <c r="I38" s="83"/>
      <c r="J38" s="83"/>
      <c r="K38" s="83"/>
      <c r="L38" s="83"/>
    </row>
    <row r="39" spans="1:12" x14ac:dyDescent="0.2">
      <c r="A39" s="20" t="s">
        <v>62</v>
      </c>
      <c r="B39" s="21"/>
      <c r="C39" s="21"/>
      <c r="D39" s="69">
        <v>430490</v>
      </c>
      <c r="E39" s="84">
        <v>66151</v>
      </c>
      <c r="F39" s="22">
        <f t="shared" si="2"/>
        <v>496641</v>
      </c>
      <c r="I39" s="83"/>
      <c r="J39" s="83"/>
      <c r="K39" s="83"/>
      <c r="L39" s="83"/>
    </row>
    <row r="40" spans="1:12" x14ac:dyDescent="0.2">
      <c r="A40" s="20" t="s">
        <v>23</v>
      </c>
      <c r="B40" s="21"/>
      <c r="C40" s="21"/>
      <c r="D40" s="69">
        <v>-274308</v>
      </c>
      <c r="E40" s="84">
        <v>73130</v>
      </c>
      <c r="F40" s="22">
        <f t="shared" si="2"/>
        <v>-201178</v>
      </c>
      <c r="I40" s="83"/>
      <c r="J40" s="83"/>
      <c r="K40" s="83"/>
      <c r="L40" s="83"/>
    </row>
    <row r="41" spans="1:12" x14ac:dyDescent="0.2">
      <c r="A41" s="23"/>
      <c r="B41" s="24"/>
      <c r="C41" s="24"/>
      <c r="D41" s="71"/>
      <c r="E41" s="85"/>
      <c r="F41" s="25"/>
      <c r="I41" s="83"/>
      <c r="J41" s="83"/>
      <c r="K41" s="83"/>
      <c r="L41" s="83"/>
    </row>
    <row r="42" spans="1:12" x14ac:dyDescent="0.2">
      <c r="A42" s="15" t="s">
        <v>24</v>
      </c>
      <c r="D42" s="65"/>
      <c r="E42" s="33"/>
      <c r="F42" s="14"/>
      <c r="I42" s="83"/>
      <c r="J42" s="83"/>
      <c r="K42" s="83"/>
      <c r="L42" s="83"/>
    </row>
    <row r="43" spans="1:12" x14ac:dyDescent="0.2">
      <c r="A43" s="15"/>
      <c r="D43" s="65"/>
      <c r="E43" s="33"/>
      <c r="F43" s="14"/>
      <c r="I43" s="83"/>
      <c r="J43" s="83"/>
      <c r="K43" s="83"/>
      <c r="L43" s="83"/>
    </row>
    <row r="44" spans="1:12" x14ac:dyDescent="0.2">
      <c r="A44" s="16" t="s">
        <v>25</v>
      </c>
      <c r="D44" s="67">
        <v>1422607</v>
      </c>
      <c r="E44" s="83">
        <v>73132</v>
      </c>
      <c r="F44" s="17">
        <f t="shared" ref="F44:F57" si="3">+SUM(D44:E44)</f>
        <v>1495739</v>
      </c>
      <c r="I44" s="83"/>
      <c r="J44" s="83"/>
      <c r="K44" s="83"/>
      <c r="L44" s="83"/>
    </row>
    <row r="45" spans="1:12" x14ac:dyDescent="0.2">
      <c r="A45" s="16" t="s">
        <v>26</v>
      </c>
      <c r="D45" s="67">
        <v>-250</v>
      </c>
      <c r="E45" s="83">
        <v>-20</v>
      </c>
      <c r="F45" s="17">
        <f t="shared" si="3"/>
        <v>-270</v>
      </c>
      <c r="I45" s="83"/>
      <c r="J45" s="83"/>
      <c r="K45" s="83"/>
      <c r="L45" s="83"/>
    </row>
    <row r="46" spans="1:12" x14ac:dyDescent="0.2">
      <c r="A46" s="16"/>
      <c r="B46" t="s">
        <v>27</v>
      </c>
      <c r="D46" s="67">
        <v>281</v>
      </c>
      <c r="E46" s="83">
        <v>54</v>
      </c>
      <c r="F46" s="17">
        <f t="shared" si="3"/>
        <v>335</v>
      </c>
      <c r="I46" s="83"/>
      <c r="J46" s="83"/>
      <c r="K46" s="83"/>
      <c r="L46" s="83"/>
    </row>
    <row r="47" spans="1:12" x14ac:dyDescent="0.2">
      <c r="A47" s="16"/>
      <c r="B47" t="s">
        <v>28</v>
      </c>
      <c r="D47" s="67">
        <v>531</v>
      </c>
      <c r="E47" s="83">
        <v>74</v>
      </c>
      <c r="F47" s="17">
        <f t="shared" si="3"/>
        <v>605</v>
      </c>
      <c r="I47" s="83"/>
      <c r="J47" s="83"/>
      <c r="K47" s="83"/>
      <c r="L47" s="83"/>
    </row>
    <row r="48" spans="1:12" x14ac:dyDescent="0.2">
      <c r="A48" s="16" t="s">
        <v>29</v>
      </c>
      <c r="D48" s="67">
        <v>-697857</v>
      </c>
      <c r="E48" s="83">
        <v>219941</v>
      </c>
      <c r="F48" s="17">
        <f t="shared" si="3"/>
        <v>-477916</v>
      </c>
      <c r="I48" s="83"/>
      <c r="J48" s="83"/>
      <c r="K48" s="83"/>
      <c r="L48" s="83"/>
    </row>
    <row r="49" spans="1:12" x14ac:dyDescent="0.2">
      <c r="A49" s="16"/>
      <c r="B49" t="s">
        <v>30</v>
      </c>
      <c r="D49" s="67">
        <v>227498</v>
      </c>
      <c r="E49" s="83">
        <v>220622</v>
      </c>
      <c r="F49" s="17">
        <f t="shared" si="3"/>
        <v>448120</v>
      </c>
      <c r="I49" s="83"/>
      <c r="J49" s="83"/>
      <c r="K49" s="83"/>
      <c r="L49" s="83"/>
    </row>
    <row r="50" spans="1:12" x14ac:dyDescent="0.2">
      <c r="A50" s="16"/>
      <c r="B50" t="s">
        <v>31</v>
      </c>
      <c r="D50" s="67">
        <v>925355</v>
      </c>
      <c r="E50" s="83">
        <v>681</v>
      </c>
      <c r="F50" s="17">
        <f t="shared" si="3"/>
        <v>926036</v>
      </c>
      <c r="I50" s="83"/>
      <c r="J50" s="83"/>
      <c r="K50" s="83"/>
      <c r="L50" s="83"/>
    </row>
    <row r="51" spans="1:12" x14ac:dyDescent="0.2">
      <c r="A51" s="16" t="s">
        <v>32</v>
      </c>
      <c r="D51" s="67">
        <v>2221821</v>
      </c>
      <c r="E51" s="83">
        <v>-151240</v>
      </c>
      <c r="F51" s="17">
        <f t="shared" si="3"/>
        <v>2070581</v>
      </c>
      <c r="I51" s="83"/>
      <c r="J51" s="83"/>
      <c r="K51" s="83"/>
      <c r="L51" s="83"/>
    </row>
    <row r="52" spans="1:12" x14ac:dyDescent="0.2">
      <c r="A52" s="16" t="s">
        <v>33</v>
      </c>
      <c r="D52" s="67">
        <v>-101107</v>
      </c>
      <c r="E52" s="83">
        <v>4451</v>
      </c>
      <c r="F52" s="17">
        <f t="shared" si="3"/>
        <v>-96656</v>
      </c>
      <c r="I52" s="83"/>
      <c r="J52" s="83"/>
      <c r="K52" s="83"/>
      <c r="L52" s="83"/>
    </row>
    <row r="53" spans="1:12" x14ac:dyDescent="0.2">
      <c r="A53" s="16" t="s">
        <v>87</v>
      </c>
      <c r="D53" s="67">
        <v>0</v>
      </c>
      <c r="E53" s="83">
        <v>0</v>
      </c>
      <c r="F53" s="17">
        <f t="shared" si="3"/>
        <v>0</v>
      </c>
      <c r="I53" s="83"/>
      <c r="J53" s="83"/>
      <c r="K53" s="83"/>
      <c r="L53" s="83"/>
    </row>
    <row r="54" spans="1:12" x14ac:dyDescent="0.2">
      <c r="A54" s="16"/>
      <c r="B54" t="s">
        <v>34</v>
      </c>
      <c r="D54" s="67">
        <v>0</v>
      </c>
      <c r="E54" s="83">
        <v>0</v>
      </c>
      <c r="F54" s="17">
        <f t="shared" si="3"/>
        <v>0</v>
      </c>
      <c r="I54" s="83"/>
      <c r="J54" s="83"/>
      <c r="K54" s="83"/>
      <c r="L54" s="83"/>
    </row>
    <row r="55" spans="1:12" x14ac:dyDescent="0.2">
      <c r="A55" s="16"/>
      <c r="B55" t="s">
        <v>35</v>
      </c>
      <c r="D55" s="67">
        <v>0</v>
      </c>
      <c r="E55" s="83">
        <v>0</v>
      </c>
      <c r="F55" s="17">
        <f t="shared" si="3"/>
        <v>0</v>
      </c>
      <c r="I55" s="83"/>
      <c r="J55" s="83"/>
      <c r="K55" s="83"/>
      <c r="L55" s="83"/>
    </row>
    <row r="56" spans="1:12" x14ac:dyDescent="0.2">
      <c r="A56" s="53" t="s">
        <v>89</v>
      </c>
      <c r="D56" s="67">
        <v>0</v>
      </c>
      <c r="E56" s="83">
        <v>0</v>
      </c>
      <c r="F56" s="17">
        <f t="shared" si="3"/>
        <v>0</v>
      </c>
      <c r="I56" s="83"/>
      <c r="J56" s="83"/>
      <c r="K56" s="83"/>
      <c r="L56" s="83"/>
    </row>
    <row r="57" spans="1:12" x14ac:dyDescent="0.2">
      <c r="A57" s="16" t="s">
        <v>36</v>
      </c>
      <c r="D57" s="67">
        <v>0</v>
      </c>
      <c r="E57" s="83">
        <v>0</v>
      </c>
      <c r="F57" s="17">
        <f t="shared" si="3"/>
        <v>0</v>
      </c>
      <c r="I57" s="83"/>
      <c r="J57" s="83"/>
      <c r="K57" s="83"/>
      <c r="L57" s="83"/>
    </row>
    <row r="58" spans="1:12" x14ac:dyDescent="0.2">
      <c r="A58" s="16"/>
      <c r="D58" s="67"/>
      <c r="E58" s="83"/>
      <c r="F58" s="17"/>
      <c r="I58" s="83"/>
      <c r="J58" s="83"/>
      <c r="K58" s="83"/>
      <c r="L58" s="83"/>
    </row>
    <row r="59" spans="1:12" x14ac:dyDescent="0.2">
      <c r="A59" s="16" t="s">
        <v>37</v>
      </c>
      <c r="D59" s="67">
        <v>1696915</v>
      </c>
      <c r="E59" s="83">
        <v>2</v>
      </c>
      <c r="F59" s="17">
        <f t="shared" ref="F59:F70" si="4">+SUM(D59:E59)</f>
        <v>1696917</v>
      </c>
      <c r="I59" s="83"/>
      <c r="J59" s="83"/>
      <c r="K59" s="83"/>
      <c r="L59" s="83"/>
    </row>
    <row r="60" spans="1:12" x14ac:dyDescent="0.2">
      <c r="A60" s="16" t="s">
        <v>38</v>
      </c>
      <c r="D60" s="67">
        <v>1698202</v>
      </c>
      <c r="E60" s="83">
        <v>0</v>
      </c>
      <c r="F60" s="17">
        <f t="shared" si="4"/>
        <v>1698202</v>
      </c>
      <c r="I60" s="83"/>
      <c r="J60" s="83"/>
      <c r="K60" s="83"/>
      <c r="L60" s="83"/>
    </row>
    <row r="61" spans="1:12" x14ac:dyDescent="0.2">
      <c r="A61" s="16"/>
      <c r="B61" t="s">
        <v>39</v>
      </c>
      <c r="D61" s="67">
        <v>1698351</v>
      </c>
      <c r="E61" s="83">
        <v>0</v>
      </c>
      <c r="F61" s="17">
        <f t="shared" si="4"/>
        <v>1698351</v>
      </c>
      <c r="I61" s="83"/>
      <c r="J61" s="83"/>
      <c r="K61" s="83"/>
      <c r="L61" s="83"/>
    </row>
    <row r="62" spans="1:12" x14ac:dyDescent="0.2">
      <c r="A62" s="16"/>
      <c r="C62" t="s">
        <v>40</v>
      </c>
      <c r="D62" s="67">
        <v>1698351</v>
      </c>
      <c r="E62" s="83">
        <v>0</v>
      </c>
      <c r="F62" s="17">
        <f t="shared" si="4"/>
        <v>1698351</v>
      </c>
      <c r="I62" s="83"/>
      <c r="J62" s="83"/>
      <c r="K62" s="83"/>
      <c r="L62" s="83"/>
    </row>
    <row r="63" spans="1:12" x14ac:dyDescent="0.2">
      <c r="A63" s="16"/>
      <c r="C63" t="s">
        <v>41</v>
      </c>
      <c r="D63" s="67">
        <v>0</v>
      </c>
      <c r="E63" s="83">
        <v>0</v>
      </c>
      <c r="F63" s="17">
        <f t="shared" si="4"/>
        <v>0</v>
      </c>
      <c r="I63" s="83"/>
      <c r="J63" s="83"/>
      <c r="K63" s="83"/>
      <c r="L63" s="83"/>
    </row>
    <row r="64" spans="1:12" x14ac:dyDescent="0.2">
      <c r="A64" s="16"/>
      <c r="B64" t="s">
        <v>42</v>
      </c>
      <c r="D64" s="67">
        <v>149</v>
      </c>
      <c r="E64" s="83">
        <v>0</v>
      </c>
      <c r="F64" s="17">
        <f t="shared" si="4"/>
        <v>149</v>
      </c>
      <c r="I64" s="83"/>
      <c r="J64" s="83"/>
      <c r="K64" s="83"/>
      <c r="L64" s="83"/>
    </row>
    <row r="65" spans="1:12" x14ac:dyDescent="0.2">
      <c r="A65" s="16" t="s">
        <v>43</v>
      </c>
      <c r="D65" s="67">
        <v>-1287</v>
      </c>
      <c r="E65" s="83">
        <v>2</v>
      </c>
      <c r="F65" s="17">
        <f t="shared" si="4"/>
        <v>-1285</v>
      </c>
      <c r="I65" s="83"/>
      <c r="J65" s="83"/>
      <c r="K65" s="83"/>
      <c r="L65" s="83"/>
    </row>
    <row r="66" spans="1:12" x14ac:dyDescent="0.2">
      <c r="A66" s="16"/>
      <c r="B66" t="s">
        <v>39</v>
      </c>
      <c r="D66" s="67">
        <v>0</v>
      </c>
      <c r="E66" s="83">
        <v>0</v>
      </c>
      <c r="F66" s="17">
        <f t="shared" si="4"/>
        <v>0</v>
      </c>
      <c r="I66" s="83"/>
      <c r="J66" s="83"/>
      <c r="K66" s="83"/>
      <c r="L66" s="83"/>
    </row>
    <row r="67" spans="1:12" x14ac:dyDescent="0.2">
      <c r="A67" s="16"/>
      <c r="C67" t="s">
        <v>40</v>
      </c>
      <c r="D67" s="67">
        <v>0</v>
      </c>
      <c r="E67" s="83">
        <v>0</v>
      </c>
      <c r="F67" s="17">
        <f t="shared" si="4"/>
        <v>0</v>
      </c>
      <c r="I67" s="83"/>
      <c r="J67" s="83"/>
      <c r="K67" s="83"/>
      <c r="L67" s="83"/>
    </row>
    <row r="68" spans="1:12" x14ac:dyDescent="0.2">
      <c r="A68" s="16"/>
      <c r="C68" t="s">
        <v>41</v>
      </c>
      <c r="D68" s="67">
        <v>0</v>
      </c>
      <c r="E68" s="83">
        <v>0</v>
      </c>
      <c r="F68" s="17">
        <f t="shared" si="4"/>
        <v>0</v>
      </c>
      <c r="I68" s="83"/>
      <c r="J68" s="83"/>
      <c r="K68" s="83"/>
      <c r="L68" s="83"/>
    </row>
    <row r="69" spans="1:12" x14ac:dyDescent="0.2">
      <c r="A69" s="16"/>
      <c r="B69" t="s">
        <v>42</v>
      </c>
      <c r="D69" s="67">
        <v>1287</v>
      </c>
      <c r="E69" s="83">
        <v>-2</v>
      </c>
      <c r="F69" s="17">
        <f t="shared" si="4"/>
        <v>1285</v>
      </c>
      <c r="I69" s="83"/>
      <c r="J69" s="83"/>
      <c r="K69" s="83"/>
      <c r="L69" s="83"/>
    </row>
    <row r="70" spans="1:12" x14ac:dyDescent="0.2">
      <c r="A70" s="16" t="s">
        <v>44</v>
      </c>
      <c r="D70" s="67">
        <v>0</v>
      </c>
      <c r="E70" s="83">
        <v>0</v>
      </c>
      <c r="F70" s="17">
        <f t="shared" si="4"/>
        <v>0</v>
      </c>
      <c r="I70" s="83"/>
      <c r="J70" s="83"/>
      <c r="K70" s="83"/>
      <c r="L70" s="83"/>
    </row>
    <row r="71" spans="1:12" x14ac:dyDescent="0.2">
      <c r="A71" s="16"/>
      <c r="D71" s="67"/>
      <c r="E71" s="83"/>
      <c r="F71" s="17"/>
      <c r="I71" s="83"/>
      <c r="J71" s="83"/>
      <c r="K71" s="83"/>
      <c r="L71" s="83"/>
    </row>
    <row r="72" spans="1:12" x14ac:dyDescent="0.2">
      <c r="A72" s="20" t="s">
        <v>45</v>
      </c>
      <c r="B72" s="21"/>
      <c r="C72" s="21"/>
      <c r="D72" s="69">
        <v>-274308</v>
      </c>
      <c r="E72" s="84">
        <v>73130</v>
      </c>
      <c r="F72" s="22">
        <f t="shared" ref="F72" si="5">+SUM(D72:E72)</f>
        <v>-201178</v>
      </c>
      <c r="I72" s="83"/>
      <c r="J72" s="83"/>
      <c r="K72" s="83"/>
      <c r="L72" s="83"/>
    </row>
    <row r="73" spans="1:12" x14ac:dyDescent="0.2">
      <c r="A73" s="26"/>
      <c r="B73" s="27"/>
      <c r="C73" s="27"/>
      <c r="D73" s="71"/>
      <c r="E73" s="85"/>
      <c r="F73" s="28"/>
      <c r="I73" s="83"/>
      <c r="J73" s="83"/>
      <c r="K73" s="83"/>
      <c r="L73" s="83"/>
    </row>
    <row r="74" spans="1:12" x14ac:dyDescent="0.2">
      <c r="A74" s="30" t="s">
        <v>46</v>
      </c>
      <c r="B74" s="123" t="s">
        <v>49</v>
      </c>
      <c r="C74" s="123"/>
      <c r="D74" s="123"/>
      <c r="E74" s="123"/>
      <c r="F74" s="123"/>
    </row>
    <row r="75" spans="1:12" ht="26.65" customHeight="1" x14ac:dyDescent="0.2">
      <c r="A75" s="30" t="s">
        <v>47</v>
      </c>
      <c r="B75" s="117" t="s">
        <v>63</v>
      </c>
      <c r="C75" s="117"/>
      <c r="D75" s="117"/>
      <c r="E75" s="117"/>
      <c r="F75" s="117"/>
    </row>
    <row r="76" spans="1:12" ht="12.75" customHeight="1" x14ac:dyDescent="0.2">
      <c r="A76" s="30" t="s">
        <v>48</v>
      </c>
      <c r="B76" s="117" t="s">
        <v>64</v>
      </c>
      <c r="C76" s="117"/>
      <c r="D76" s="117"/>
      <c r="E76" s="117"/>
      <c r="F76" s="117"/>
    </row>
    <row r="77" spans="1:12" s="30" customFormat="1" x14ac:dyDescent="0.2">
      <c r="A77" s="30" t="s">
        <v>50</v>
      </c>
      <c r="B77" s="121" t="s">
        <v>70</v>
      </c>
      <c r="C77" s="121"/>
      <c r="D77" s="121"/>
      <c r="E77" s="121"/>
      <c r="F77" s="121"/>
      <c r="G77" s="105"/>
    </row>
    <row r="78" spans="1:12" ht="25.5" customHeight="1" x14ac:dyDescent="0.2">
      <c r="A78" s="30" t="s">
        <v>105</v>
      </c>
      <c r="B78" s="122" t="str">
        <f>+Pptario!B78</f>
        <v>Cierre estadístico: 22 de marzo de 2024. Los datos presentados se encuentran sujetos a revisiones en entregas posteriores.</v>
      </c>
      <c r="C78" s="122"/>
      <c r="D78" s="122"/>
      <c r="E78" s="122"/>
      <c r="F78" s="122"/>
      <c r="G78" s="120"/>
      <c r="H78" s="120"/>
      <c r="I78" s="120"/>
    </row>
    <row r="79" spans="1:12" ht="24.75" customHeight="1" x14ac:dyDescent="0.2">
      <c r="A79" s="30"/>
    </row>
    <row r="80" spans="1:12" x14ac:dyDescent="0.2">
      <c r="B80" s="19"/>
    </row>
  </sheetData>
  <mergeCells count="6">
    <mergeCell ref="B74:F74"/>
    <mergeCell ref="G78:I78"/>
    <mergeCell ref="B75:F75"/>
    <mergeCell ref="B76:F76"/>
    <mergeCell ref="B77:F77"/>
    <mergeCell ref="B78:F78"/>
  </mergeCells>
  <phoneticPr fontId="0" type="noConversion"/>
  <printOptions horizontalCentered="1" verticalCentered="1"/>
  <pageMargins left="0" right="0" top="0.39370078740157483" bottom="0" header="0" footer="0"/>
  <pageSetup scale="7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44"/>
  <sheetViews>
    <sheetView workbookViewId="0">
      <selection activeCell="J11" sqref="J11"/>
    </sheetView>
  </sheetViews>
  <sheetFormatPr baseColWidth="10" defaultRowHeight="12.75" x14ac:dyDescent="0.2"/>
  <cols>
    <col min="1" max="2" width="2.85546875" customWidth="1"/>
    <col min="3" max="3" width="45.28515625" customWidth="1"/>
    <col min="4" max="4" width="9.7109375" customWidth="1"/>
    <col min="5" max="5" width="9.140625" customWidth="1"/>
    <col min="6" max="6" width="10.140625" customWidth="1"/>
    <col min="7" max="7" width="4.28515625" customWidth="1"/>
    <col min="8" max="9" width="9.28515625" customWidth="1"/>
    <col min="10" max="10" width="10.28515625" customWidth="1"/>
    <col min="11" max="11" width="5.140625" customWidth="1"/>
    <col min="12" max="19" width="9.28515625" customWidth="1"/>
  </cols>
  <sheetData>
    <row r="1" spans="1:22" ht="27.75" x14ac:dyDescent="0.3">
      <c r="G1" s="32"/>
      <c r="K1" s="114">
        <v>8</v>
      </c>
      <c r="U1" s="51"/>
    </row>
    <row r="2" spans="1:22" x14ac:dyDescent="0.2">
      <c r="A2" s="1" t="s">
        <v>93</v>
      </c>
      <c r="B2" s="2"/>
      <c r="C2" s="2"/>
      <c r="D2" s="2"/>
      <c r="E2" s="2"/>
      <c r="F2" s="2"/>
      <c r="G2" s="2"/>
      <c r="H2" s="2"/>
      <c r="I2" s="2"/>
      <c r="J2" s="2"/>
      <c r="K2" s="32"/>
      <c r="L2" s="2"/>
      <c r="M2" s="2"/>
      <c r="N2" s="2"/>
      <c r="O2" s="2"/>
      <c r="P2" s="2"/>
      <c r="Q2" s="2"/>
      <c r="R2" s="2"/>
      <c r="S2" s="2"/>
      <c r="T2" s="2"/>
    </row>
    <row r="3" spans="1:22" x14ac:dyDescent="0.2">
      <c r="A3" s="34" t="str">
        <f>+Total!A3</f>
        <v>ESTADO DE OPERACIONES DE GOBIERNO  2024</v>
      </c>
      <c r="B3" s="2"/>
      <c r="C3" s="2"/>
      <c r="D3" s="2"/>
      <c r="E3" s="2"/>
      <c r="F3" s="2"/>
      <c r="G3" s="2"/>
      <c r="H3" s="2"/>
      <c r="I3" s="2"/>
      <c r="J3" s="2"/>
      <c r="K3" s="32"/>
      <c r="L3" s="2"/>
      <c r="M3" s="2"/>
      <c r="N3" s="2"/>
      <c r="O3" s="2"/>
      <c r="P3" s="2"/>
      <c r="Q3" s="2"/>
      <c r="R3" s="2"/>
      <c r="S3" s="2"/>
      <c r="T3" s="2"/>
    </row>
    <row r="4" spans="1:22" x14ac:dyDescent="0.2">
      <c r="A4" s="1" t="s">
        <v>1</v>
      </c>
      <c r="B4" s="2"/>
      <c r="C4" s="2"/>
      <c r="D4" s="2"/>
      <c r="E4" s="2"/>
      <c r="F4" s="2"/>
      <c r="G4" s="2"/>
      <c r="H4" s="2"/>
      <c r="I4" s="2"/>
      <c r="J4" s="2"/>
      <c r="K4" s="32"/>
      <c r="L4" s="2"/>
      <c r="M4" s="2"/>
      <c r="N4" s="2"/>
      <c r="O4" s="2"/>
      <c r="P4" s="2"/>
      <c r="Q4" s="2"/>
      <c r="R4" s="2"/>
      <c r="S4" s="2"/>
      <c r="T4" s="2"/>
    </row>
    <row r="5" spans="1:22" x14ac:dyDescent="0.2">
      <c r="A5" s="1" t="s">
        <v>2</v>
      </c>
      <c r="B5" s="2"/>
      <c r="C5" s="2"/>
      <c r="D5" s="2"/>
      <c r="E5" s="2"/>
      <c r="F5" s="2"/>
      <c r="G5" s="2"/>
      <c r="H5" s="2"/>
      <c r="I5" s="2"/>
      <c r="J5" s="2"/>
      <c r="K5" s="32"/>
      <c r="L5" s="2"/>
      <c r="M5" s="2"/>
      <c r="N5" s="2"/>
      <c r="O5" s="2"/>
      <c r="P5" s="2"/>
      <c r="Q5" s="2"/>
      <c r="R5" s="2"/>
      <c r="S5" s="2"/>
      <c r="T5" s="2"/>
    </row>
    <row r="6" spans="1:22" x14ac:dyDescent="0.2">
      <c r="A6" s="1" t="s">
        <v>72</v>
      </c>
      <c r="B6" s="2"/>
      <c r="C6" s="2"/>
      <c r="D6" s="2"/>
      <c r="E6" s="2"/>
      <c r="F6" s="2"/>
      <c r="G6" s="2"/>
      <c r="H6" s="2"/>
      <c r="I6" s="2"/>
      <c r="J6" s="2"/>
      <c r="K6" s="32"/>
      <c r="L6" s="2"/>
      <c r="M6" s="2"/>
      <c r="N6" s="2"/>
      <c r="O6" s="2"/>
      <c r="P6" s="2"/>
      <c r="Q6" s="2"/>
      <c r="R6" s="2"/>
      <c r="S6" s="2"/>
      <c r="T6" s="2"/>
    </row>
    <row r="7" spans="1:22" x14ac:dyDescent="0.2">
      <c r="A7" s="1"/>
      <c r="B7" s="2"/>
      <c r="C7" s="5"/>
      <c r="D7" s="49" t="s">
        <v>101</v>
      </c>
      <c r="E7" s="54"/>
      <c r="F7" s="55"/>
      <c r="G7" s="35"/>
      <c r="H7" s="49" t="s">
        <v>103</v>
      </c>
      <c r="I7" s="54"/>
      <c r="J7" s="55"/>
      <c r="K7" s="32"/>
    </row>
    <row r="8" spans="1:22" ht="25.5" customHeight="1" x14ac:dyDescent="0.2">
      <c r="A8" s="10"/>
      <c r="B8" s="11"/>
      <c r="C8" s="11"/>
      <c r="D8" s="12" t="s">
        <v>5</v>
      </c>
      <c r="E8" s="75" t="s">
        <v>85</v>
      </c>
      <c r="F8" s="29" t="s">
        <v>86</v>
      </c>
      <c r="G8" s="48"/>
      <c r="H8" s="12" t="s">
        <v>5</v>
      </c>
      <c r="I8" s="75" t="s">
        <v>85</v>
      </c>
      <c r="J8" s="29" t="s">
        <v>86</v>
      </c>
    </row>
    <row r="9" spans="1:22" x14ac:dyDescent="0.2">
      <c r="A9" s="13"/>
      <c r="D9" s="60"/>
      <c r="E9" s="76"/>
      <c r="F9" s="61"/>
      <c r="H9" s="60"/>
      <c r="I9" s="76"/>
      <c r="J9" s="61"/>
    </row>
    <row r="10" spans="1:22" x14ac:dyDescent="0.2">
      <c r="A10" s="15" t="s">
        <v>6</v>
      </c>
      <c r="D10" s="16"/>
      <c r="F10" s="14"/>
      <c r="H10" s="16"/>
      <c r="J10" s="14"/>
    </row>
    <row r="11" spans="1:22" x14ac:dyDescent="0.2">
      <c r="A11" s="16" t="s">
        <v>7</v>
      </c>
      <c r="D11" s="56">
        <v>8.7454104642396366</v>
      </c>
      <c r="E11" s="44">
        <v>6.8273404319066051</v>
      </c>
      <c r="F11" s="36">
        <v>15.572750896146243</v>
      </c>
      <c r="H11" s="56">
        <v>11.312744383481732</v>
      </c>
      <c r="I11" s="44">
        <v>8.115236225040281</v>
      </c>
      <c r="J11" s="36">
        <v>19.427980608522013</v>
      </c>
      <c r="N11" s="44"/>
      <c r="O11" s="44"/>
      <c r="P11" s="44"/>
      <c r="Q11" s="44"/>
      <c r="R11" s="44"/>
      <c r="S11" s="44"/>
      <c r="T11" s="44"/>
      <c r="U11" s="44"/>
      <c r="V11" s="44"/>
    </row>
    <row r="12" spans="1:22" x14ac:dyDescent="0.2">
      <c r="A12" s="16"/>
      <c r="B12" t="s">
        <v>8</v>
      </c>
      <c r="D12" s="56">
        <v>8.5579284686865993</v>
      </c>
      <c r="E12" s="44">
        <v>6.1040736402152902</v>
      </c>
      <c r="F12" s="36">
        <v>14.662002108901889</v>
      </c>
      <c r="H12" s="56">
        <v>10.095700846844521</v>
      </c>
      <c r="I12" s="44">
        <v>7.6046082388292895</v>
      </c>
      <c r="J12" s="36">
        <v>17.700309085673808</v>
      </c>
      <c r="N12" s="44"/>
      <c r="O12" s="44"/>
      <c r="P12" s="44"/>
      <c r="Q12" s="44"/>
      <c r="R12" s="44"/>
      <c r="S12" s="44"/>
      <c r="T12" s="44"/>
      <c r="U12" s="44"/>
      <c r="V12" s="44"/>
    </row>
    <row r="13" spans="1:22" s="52" customFormat="1" x14ac:dyDescent="0.2">
      <c r="A13" s="53"/>
      <c r="C13" s="52" t="s">
        <v>73</v>
      </c>
      <c r="D13" s="91">
        <v>7.2964525416203259</v>
      </c>
      <c r="E13" s="92">
        <v>4.6391924599619347</v>
      </c>
      <c r="F13" s="93">
        <v>11.935645001582261</v>
      </c>
      <c r="H13" s="91">
        <v>8.4508419558975785</v>
      </c>
      <c r="I13" s="92">
        <v>6.2582591072116944</v>
      </c>
      <c r="J13" s="93">
        <v>14.709101063109273</v>
      </c>
      <c r="N13" s="44"/>
      <c r="O13" s="44"/>
      <c r="P13" s="44"/>
      <c r="Q13" s="44"/>
      <c r="R13" s="44"/>
      <c r="S13" s="44"/>
      <c r="T13" s="44"/>
      <c r="U13" s="44"/>
      <c r="V13" s="44"/>
    </row>
    <row r="14" spans="1:22" s="52" customFormat="1" x14ac:dyDescent="0.2">
      <c r="A14" s="53"/>
      <c r="C14" s="52" t="s">
        <v>59</v>
      </c>
      <c r="D14" s="91">
        <v>8.6261071139816696</v>
      </c>
      <c r="E14" s="92">
        <v>6.1832456737396937</v>
      </c>
      <c r="F14" s="93">
        <v>14.809352787721362</v>
      </c>
      <c r="H14" s="91">
        <v>10.190402815797743</v>
      </c>
      <c r="I14" s="92">
        <v>7.6821236502511452</v>
      </c>
      <c r="J14" s="93">
        <v>17.872526466048889</v>
      </c>
      <c r="N14" s="44"/>
      <c r="O14" s="44"/>
      <c r="P14" s="44"/>
      <c r="Q14" s="44"/>
      <c r="R14" s="44"/>
      <c r="S14" s="44"/>
      <c r="T14" s="44"/>
      <c r="U14" s="44"/>
      <c r="V14" s="44"/>
    </row>
    <row r="15" spans="1:22" x14ac:dyDescent="0.2">
      <c r="A15" s="16"/>
      <c r="B15" t="s">
        <v>91</v>
      </c>
      <c r="D15" s="56">
        <v>6.9742324878014239</v>
      </c>
      <c r="E15" s="44">
        <v>8.5556291333140528</v>
      </c>
      <c r="F15" s="36">
        <v>15.529861621115476</v>
      </c>
      <c r="H15" s="56">
        <v>9.7471752001557341</v>
      </c>
      <c r="I15" s="44">
        <v>8.9383680335446698</v>
      </c>
      <c r="J15" s="36">
        <v>18.685543233700404</v>
      </c>
      <c r="N15" s="44"/>
      <c r="O15" s="44"/>
      <c r="P15" s="44"/>
      <c r="Q15" s="44"/>
      <c r="R15" s="44"/>
      <c r="S15" s="44"/>
      <c r="T15" s="44"/>
      <c r="U15" s="44"/>
      <c r="V15" s="44"/>
    </row>
    <row r="16" spans="1:22" x14ac:dyDescent="0.2">
      <c r="A16" s="16"/>
      <c r="B16" t="s">
        <v>9</v>
      </c>
      <c r="D16" s="56">
        <v>10.552450978770546</v>
      </c>
      <c r="E16" s="44">
        <v>15.264830023715875</v>
      </c>
      <c r="F16" s="36">
        <v>25.817281002486421</v>
      </c>
      <c r="H16" s="56">
        <v>10.220685461916053</v>
      </c>
      <c r="I16" s="44">
        <v>13.146072961344176</v>
      </c>
      <c r="J16" s="36">
        <v>23.366758423260229</v>
      </c>
      <c r="N16" s="44"/>
      <c r="O16" s="44"/>
      <c r="P16" s="44"/>
      <c r="Q16" s="44"/>
      <c r="R16" s="44"/>
      <c r="S16" s="44"/>
      <c r="T16" s="44"/>
      <c r="U16" s="44"/>
      <c r="V16" s="44"/>
    </row>
    <row r="17" spans="1:22" x14ac:dyDescent="0.2">
      <c r="A17" s="16"/>
      <c r="B17" t="s">
        <v>56</v>
      </c>
      <c r="D17" s="56">
        <v>3.8003018956009278</v>
      </c>
      <c r="E17" s="44">
        <v>5.0978986947897482</v>
      </c>
      <c r="F17" s="36">
        <v>8.898200590390676</v>
      </c>
      <c r="H17" s="56">
        <v>3.0881100978220117</v>
      </c>
      <c r="I17" s="44">
        <v>6.0881302868091973</v>
      </c>
      <c r="J17" s="36">
        <v>9.1762403846312086</v>
      </c>
      <c r="N17" s="44"/>
      <c r="O17" s="44"/>
      <c r="P17" s="44"/>
      <c r="Q17" s="44"/>
      <c r="R17" s="44"/>
      <c r="S17" s="44"/>
      <c r="T17" s="44"/>
      <c r="U17" s="44"/>
      <c r="V17" s="44"/>
    </row>
    <row r="18" spans="1:22" x14ac:dyDescent="0.2">
      <c r="A18" s="16"/>
      <c r="B18" t="s">
        <v>57</v>
      </c>
      <c r="D18" s="56">
        <v>13.328415562237639</v>
      </c>
      <c r="E18" s="44">
        <v>2.2605984847378617</v>
      </c>
      <c r="F18" s="36">
        <v>15.589014046975501</v>
      </c>
      <c r="H18" s="56">
        <v>76.759598692862056</v>
      </c>
      <c r="I18" s="44">
        <v>3.5254907495771608</v>
      </c>
      <c r="J18" s="36">
        <v>80.285089442439215</v>
      </c>
      <c r="N18" s="44"/>
      <c r="O18" s="44"/>
      <c r="P18" s="44"/>
      <c r="Q18" s="44"/>
      <c r="R18" s="44"/>
      <c r="S18" s="44"/>
      <c r="T18" s="44"/>
      <c r="U18" s="44"/>
      <c r="V18" s="44"/>
    </row>
    <row r="19" spans="1:22" x14ac:dyDescent="0.2">
      <c r="A19" s="16"/>
      <c r="B19" t="s">
        <v>10</v>
      </c>
      <c r="D19" s="56">
        <v>10.421239647326246</v>
      </c>
      <c r="E19" s="44">
        <v>11.429497515059472</v>
      </c>
      <c r="F19" s="36">
        <v>21.85073716238572</v>
      </c>
      <c r="H19" s="56">
        <v>9.6420252469060266</v>
      </c>
      <c r="I19" s="44">
        <v>11.846307926573264</v>
      </c>
      <c r="J19" s="36">
        <v>21.48833317347929</v>
      </c>
      <c r="N19" s="44"/>
      <c r="O19" s="44"/>
      <c r="P19" s="44"/>
      <c r="Q19" s="44"/>
      <c r="R19" s="44"/>
      <c r="S19" s="44"/>
      <c r="T19" s="44"/>
      <c r="U19" s="44"/>
      <c r="V19" s="44"/>
    </row>
    <row r="20" spans="1:22" x14ac:dyDescent="0.2">
      <c r="A20" s="16"/>
      <c r="B20" t="s">
        <v>11</v>
      </c>
      <c r="D20" s="56">
        <v>7.187494991859003</v>
      </c>
      <c r="E20" s="44">
        <v>14.093666441559504</v>
      </c>
      <c r="F20" s="36">
        <v>21.281161433418507</v>
      </c>
      <c r="H20" s="56">
        <v>5.7030600863066017</v>
      </c>
      <c r="I20" s="44">
        <v>13.851757013672309</v>
      </c>
      <c r="J20" s="36">
        <v>19.554817099978912</v>
      </c>
      <c r="N20" s="44"/>
      <c r="O20" s="44"/>
      <c r="P20" s="44"/>
      <c r="Q20" s="44"/>
      <c r="R20" s="44"/>
      <c r="S20" s="44"/>
      <c r="T20" s="44"/>
      <c r="U20" s="44"/>
      <c r="V20" s="44"/>
    </row>
    <row r="21" spans="1:22" x14ac:dyDescent="0.2">
      <c r="A21" s="37"/>
      <c r="B21" s="8"/>
      <c r="C21" s="8"/>
      <c r="D21" s="57"/>
      <c r="E21" s="73"/>
      <c r="F21" s="38"/>
      <c r="G21" s="8"/>
      <c r="H21" s="57"/>
      <c r="I21" s="73"/>
      <c r="J21" s="38"/>
      <c r="N21" s="44"/>
      <c r="O21" s="44"/>
      <c r="P21" s="44"/>
      <c r="Q21" s="44"/>
      <c r="R21" s="44"/>
      <c r="S21" s="44"/>
      <c r="T21" s="44"/>
      <c r="U21" s="44"/>
      <c r="V21" s="44"/>
    </row>
    <row r="22" spans="1:22" x14ac:dyDescent="0.2">
      <c r="A22" s="16" t="s">
        <v>12</v>
      </c>
      <c r="D22" s="56">
        <v>8.2732035425144517</v>
      </c>
      <c r="E22" s="44">
        <v>7.6711136910030824</v>
      </c>
      <c r="F22" s="36">
        <v>15.944317233517534</v>
      </c>
      <c r="H22" s="56">
        <v>8.1742319427696586</v>
      </c>
      <c r="I22" s="44">
        <v>7.4684259644019741</v>
      </c>
      <c r="J22" s="36">
        <v>15.642657907171632</v>
      </c>
      <c r="N22" s="44"/>
      <c r="O22" s="44"/>
      <c r="P22" s="44"/>
      <c r="Q22" s="44"/>
      <c r="R22" s="44"/>
      <c r="S22" s="44"/>
      <c r="T22" s="44"/>
      <c r="U22" s="44"/>
      <c r="V22" s="44"/>
    </row>
    <row r="23" spans="1:22" x14ac:dyDescent="0.2">
      <c r="A23" s="16"/>
      <c r="B23" t="s">
        <v>13</v>
      </c>
      <c r="D23" s="56">
        <v>8.2887122602963466</v>
      </c>
      <c r="E23" s="44">
        <v>7.6745029382657206</v>
      </c>
      <c r="F23" s="36">
        <v>15.963215198562068</v>
      </c>
      <c r="H23" s="56">
        <v>8.7407326794130054</v>
      </c>
      <c r="I23" s="44">
        <v>8.1081220513035408</v>
      </c>
      <c r="J23" s="36">
        <v>16.848854730716546</v>
      </c>
      <c r="N23" s="44"/>
      <c r="O23" s="44"/>
      <c r="P23" s="44"/>
      <c r="Q23" s="44"/>
      <c r="R23" s="44"/>
      <c r="S23" s="44"/>
      <c r="T23" s="44"/>
      <c r="U23" s="44"/>
      <c r="V23" s="44"/>
    </row>
    <row r="24" spans="1:22" x14ac:dyDescent="0.2">
      <c r="A24" s="16"/>
      <c r="B24" t="s">
        <v>14</v>
      </c>
      <c r="D24" s="56">
        <v>8.2343530250861612</v>
      </c>
      <c r="E24" s="44">
        <v>8.4502638655972468</v>
      </c>
      <c r="F24" s="36">
        <v>16.684616890683408</v>
      </c>
      <c r="H24" s="56">
        <v>6.5316677109728509</v>
      </c>
      <c r="I24" s="44">
        <v>7.7273407616489029</v>
      </c>
      <c r="J24" s="36">
        <v>14.259008472621755</v>
      </c>
      <c r="N24" s="44"/>
      <c r="O24" s="44"/>
      <c r="P24" s="44"/>
      <c r="Q24" s="44"/>
      <c r="R24" s="44"/>
      <c r="S24" s="44"/>
      <c r="T24" s="44"/>
      <c r="U24" s="44"/>
      <c r="V24" s="44"/>
    </row>
    <row r="25" spans="1:22" x14ac:dyDescent="0.2">
      <c r="A25" s="16"/>
      <c r="B25" t="s">
        <v>15</v>
      </c>
      <c r="D25" s="56">
        <v>20.456138132539532</v>
      </c>
      <c r="E25" s="44">
        <v>1.4608295533965654</v>
      </c>
      <c r="F25" s="36">
        <v>21.916967685936097</v>
      </c>
      <c r="H25" s="56">
        <v>18.592759475178728</v>
      </c>
      <c r="I25" s="44">
        <v>1.1145441756786738</v>
      </c>
      <c r="J25" s="36">
        <v>19.707303650857401</v>
      </c>
      <c r="N25" s="44"/>
      <c r="O25" s="44"/>
      <c r="P25" s="44"/>
      <c r="Q25" s="44"/>
      <c r="R25" s="44"/>
      <c r="S25" s="44"/>
      <c r="T25" s="44"/>
      <c r="U25" s="44"/>
      <c r="V25" s="44"/>
    </row>
    <row r="26" spans="1:22" x14ac:dyDescent="0.2">
      <c r="A26" s="16"/>
      <c r="B26" t="s">
        <v>58</v>
      </c>
      <c r="D26" s="56">
        <v>6.6960260912745202</v>
      </c>
      <c r="E26" s="44">
        <v>7.6568623400652109</v>
      </c>
      <c r="F26" s="36">
        <v>14.352888431339732</v>
      </c>
      <c r="H26" s="56">
        <v>7.2913057518984816</v>
      </c>
      <c r="I26" s="44">
        <v>7.4333784195971182</v>
      </c>
      <c r="J26" s="36">
        <v>14.7246841714956</v>
      </c>
      <c r="N26" s="44"/>
      <c r="O26" s="44"/>
      <c r="P26" s="44"/>
      <c r="Q26" s="44"/>
      <c r="R26" s="44"/>
      <c r="S26" s="44"/>
      <c r="T26" s="44"/>
      <c r="U26" s="44"/>
      <c r="V26" s="44"/>
    </row>
    <row r="27" spans="1:22" x14ac:dyDescent="0.2">
      <c r="A27" s="16"/>
      <c r="B27" t="s">
        <v>74</v>
      </c>
      <c r="D27" s="56">
        <v>8.1968979290001851</v>
      </c>
      <c r="E27" s="44">
        <v>8.7601358606306654</v>
      </c>
      <c r="F27" s="36">
        <v>16.957033789630849</v>
      </c>
      <c r="H27" s="56">
        <v>7.4867527052904475</v>
      </c>
      <c r="I27" s="44">
        <v>8.1853151108127218</v>
      </c>
      <c r="J27" s="36">
        <v>15.672067816103169</v>
      </c>
      <c r="N27" s="44"/>
      <c r="O27" s="44"/>
      <c r="P27" s="44"/>
      <c r="Q27" s="44"/>
      <c r="R27" s="44"/>
      <c r="S27" s="44"/>
      <c r="T27" s="44"/>
      <c r="U27" s="44"/>
      <c r="V27" s="44"/>
    </row>
    <row r="28" spans="1:22" x14ac:dyDescent="0.2">
      <c r="A28" s="16"/>
      <c r="B28" t="s">
        <v>75</v>
      </c>
      <c r="D28" s="57"/>
      <c r="E28" s="73"/>
      <c r="F28" s="38"/>
      <c r="G28" s="8"/>
      <c r="H28" s="57"/>
      <c r="I28" s="73"/>
      <c r="J28" s="38"/>
      <c r="N28" s="44"/>
      <c r="O28" s="44"/>
      <c r="P28" s="44"/>
      <c r="Q28" s="44"/>
      <c r="R28" s="44"/>
      <c r="S28" s="44"/>
      <c r="T28" s="44"/>
      <c r="U28" s="44"/>
      <c r="V28" s="44"/>
    </row>
    <row r="29" spans="1:22" x14ac:dyDescent="0.2">
      <c r="A29" s="16"/>
      <c r="D29" s="56"/>
      <c r="E29" s="44"/>
      <c r="F29" s="36"/>
      <c r="H29" s="56"/>
      <c r="I29" s="44"/>
      <c r="J29" s="36"/>
      <c r="N29" s="44"/>
      <c r="O29" s="44"/>
      <c r="P29" s="44"/>
      <c r="Q29" s="44"/>
      <c r="R29" s="44"/>
      <c r="S29" s="44"/>
      <c r="T29" s="44"/>
      <c r="U29" s="44"/>
      <c r="V29" s="44"/>
    </row>
    <row r="30" spans="1:22" x14ac:dyDescent="0.2">
      <c r="A30" s="16" t="s">
        <v>17</v>
      </c>
      <c r="B30" s="19"/>
      <c r="C30" s="19"/>
      <c r="D30" s="91">
        <v>14.829326544408591</v>
      </c>
      <c r="E30" s="44">
        <v>-4.0438379919056358</v>
      </c>
      <c r="F30" s="36">
        <v>10.785488552502954</v>
      </c>
      <c r="H30" s="56">
        <v>58.740128950943252</v>
      </c>
      <c r="I30" s="44">
        <v>17.889458743818309</v>
      </c>
      <c r="J30" s="36">
        <v>76.629587694761568</v>
      </c>
      <c r="N30" s="44"/>
      <c r="O30" s="44"/>
      <c r="P30" s="44"/>
      <c r="Q30" s="44"/>
      <c r="R30" s="44"/>
      <c r="S30" s="44"/>
      <c r="T30" s="44"/>
      <c r="U30" s="44"/>
      <c r="V30" s="44"/>
    </row>
    <row r="31" spans="1:22" x14ac:dyDescent="0.2">
      <c r="A31" s="16"/>
      <c r="D31" s="56"/>
      <c r="E31" s="44"/>
      <c r="F31" s="36"/>
      <c r="H31" s="56"/>
      <c r="I31" s="44"/>
      <c r="J31" s="36"/>
      <c r="N31" s="44"/>
      <c r="O31" s="44"/>
      <c r="P31" s="44"/>
      <c r="Q31" s="44"/>
      <c r="R31" s="44"/>
      <c r="S31" s="44"/>
      <c r="T31" s="44"/>
      <c r="U31" s="44"/>
      <c r="V31" s="44"/>
    </row>
    <row r="32" spans="1:22" x14ac:dyDescent="0.2">
      <c r="A32" s="15" t="s">
        <v>18</v>
      </c>
      <c r="D32" s="56"/>
      <c r="E32" s="44"/>
      <c r="F32" s="36"/>
      <c r="H32" s="56"/>
      <c r="I32" s="44"/>
      <c r="J32" s="36"/>
      <c r="N32" s="44"/>
      <c r="O32" s="44"/>
      <c r="P32" s="44"/>
      <c r="Q32" s="44"/>
      <c r="R32" s="44"/>
      <c r="S32" s="44"/>
      <c r="T32" s="44"/>
      <c r="U32" s="44"/>
      <c r="V32" s="44"/>
    </row>
    <row r="33" spans="1:22" x14ac:dyDescent="0.2">
      <c r="A33" s="16" t="s">
        <v>19</v>
      </c>
      <c r="D33" s="56">
        <v>2.281449298784052</v>
      </c>
      <c r="E33" s="44">
        <v>5.9393586150818676</v>
      </c>
      <c r="F33" s="36">
        <v>8.2208079138659187</v>
      </c>
      <c r="H33" s="56">
        <v>2.1986660394570241</v>
      </c>
      <c r="I33" s="44">
        <v>3.1225730257782436</v>
      </c>
      <c r="J33" s="36">
        <v>5.3212390652352681</v>
      </c>
      <c r="N33" s="44"/>
      <c r="O33" s="44"/>
      <c r="P33" s="44"/>
      <c r="Q33" s="44"/>
      <c r="R33" s="44"/>
      <c r="S33" s="44"/>
      <c r="T33" s="44"/>
      <c r="U33" s="44"/>
      <c r="V33" s="44"/>
    </row>
    <row r="34" spans="1:22" x14ac:dyDescent="0.2">
      <c r="A34" s="16"/>
      <c r="B34" t="s">
        <v>20</v>
      </c>
      <c r="D34" s="56">
        <v>3.9780342740735253</v>
      </c>
      <c r="E34" s="44">
        <v>20.905318712652328</v>
      </c>
      <c r="F34" s="36">
        <v>24.883352986725853</v>
      </c>
      <c r="H34" s="56">
        <v>2.363920936567002</v>
      </c>
      <c r="I34" s="44">
        <v>30.007015561465817</v>
      </c>
      <c r="J34" s="36">
        <v>32.370936498032819</v>
      </c>
      <c r="N34" s="44"/>
      <c r="O34" s="44"/>
      <c r="P34" s="44"/>
      <c r="Q34" s="44"/>
      <c r="R34" s="44"/>
      <c r="S34" s="44"/>
      <c r="T34" s="44"/>
      <c r="U34" s="44"/>
      <c r="V34" s="44"/>
    </row>
    <row r="35" spans="1:22" x14ac:dyDescent="0.2">
      <c r="A35" s="16"/>
      <c r="B35" t="s">
        <v>21</v>
      </c>
      <c r="D35" s="56">
        <v>0.15481587998544868</v>
      </c>
      <c r="E35" s="44">
        <v>4.2285247580925214</v>
      </c>
      <c r="F35" s="36">
        <v>4.3833406380779705</v>
      </c>
      <c r="H35" s="56">
        <v>0.20889117896417697</v>
      </c>
      <c r="I35" s="44">
        <v>1.7137307052987765</v>
      </c>
      <c r="J35" s="36">
        <v>1.9226218842629534</v>
      </c>
      <c r="N35" s="44"/>
      <c r="O35" s="44"/>
      <c r="P35" s="44"/>
      <c r="Q35" s="44"/>
      <c r="R35" s="44"/>
      <c r="S35" s="44"/>
      <c r="T35" s="44"/>
      <c r="U35" s="44"/>
      <c r="V35" s="44"/>
    </row>
    <row r="36" spans="1:22" x14ac:dyDescent="0.2">
      <c r="A36" s="16"/>
      <c r="B36" t="s">
        <v>22</v>
      </c>
      <c r="D36" s="56">
        <v>4.065793203185641</v>
      </c>
      <c r="E36" s="44">
        <v>7.4003546021173081</v>
      </c>
      <c r="F36" s="36">
        <v>11.466147805302949</v>
      </c>
      <c r="H36" s="56">
        <v>3.8167287770306224</v>
      </c>
      <c r="I36" s="44">
        <v>4.3111487403677664</v>
      </c>
      <c r="J36" s="36">
        <v>8.1278775173983888</v>
      </c>
      <c r="N36" s="44"/>
      <c r="O36" s="44"/>
      <c r="P36" s="44"/>
      <c r="Q36" s="44"/>
      <c r="R36" s="44"/>
      <c r="S36" s="44"/>
      <c r="T36" s="44"/>
      <c r="U36" s="44"/>
      <c r="V36" s="44"/>
    </row>
    <row r="37" spans="1:22" x14ac:dyDescent="0.2">
      <c r="A37" s="37"/>
      <c r="B37" s="8"/>
      <c r="C37" s="8"/>
      <c r="D37" s="57"/>
      <c r="E37" s="73"/>
      <c r="F37" s="38"/>
      <c r="G37" s="8"/>
      <c r="H37" s="57"/>
      <c r="I37" s="73"/>
      <c r="J37" s="38"/>
      <c r="N37" s="44"/>
      <c r="O37" s="44"/>
      <c r="P37" s="44"/>
      <c r="Q37" s="44"/>
      <c r="R37" s="44"/>
      <c r="S37" s="44"/>
      <c r="T37" s="44"/>
      <c r="U37" s="44"/>
      <c r="V37" s="44"/>
    </row>
    <row r="38" spans="1:22" x14ac:dyDescent="0.2">
      <c r="A38" s="20" t="s">
        <v>76</v>
      </c>
      <c r="B38" s="21"/>
      <c r="C38" s="21"/>
      <c r="D38" s="58">
        <v>8.7445654210416315</v>
      </c>
      <c r="E38" s="74">
        <v>6.8298358296501975</v>
      </c>
      <c r="F38" s="39">
        <v>15.574401250691828</v>
      </c>
      <c r="G38" s="21"/>
      <c r="H38" s="58">
        <v>11.311247563211404</v>
      </c>
      <c r="I38" s="74">
        <v>8.1188979420535468</v>
      </c>
      <c r="J38" s="39">
        <v>19.430145505264953</v>
      </c>
      <c r="N38" s="44"/>
      <c r="O38" s="44"/>
      <c r="P38" s="44"/>
      <c r="Q38" s="44"/>
      <c r="R38" s="44"/>
      <c r="S38" s="44"/>
      <c r="T38" s="44"/>
      <c r="U38" s="44"/>
      <c r="V38" s="44"/>
    </row>
    <row r="39" spans="1:22" x14ac:dyDescent="0.2">
      <c r="A39" s="20" t="s">
        <v>77</v>
      </c>
      <c r="B39" s="21"/>
      <c r="C39" s="21"/>
      <c r="D39" s="58">
        <v>7.3293362609159241</v>
      </c>
      <c r="E39" s="74">
        <v>7.4006440420243287</v>
      </c>
      <c r="F39" s="39">
        <v>14.729980302940252</v>
      </c>
      <c r="G39" s="21"/>
      <c r="H39" s="58">
        <v>7.171382966478121</v>
      </c>
      <c r="I39" s="74">
        <v>6.7430560451746002</v>
      </c>
      <c r="J39" s="39">
        <v>13.914439011652721</v>
      </c>
      <c r="N39" s="44"/>
      <c r="O39" s="44"/>
      <c r="P39" s="44"/>
      <c r="Q39" s="44"/>
      <c r="R39" s="44"/>
      <c r="S39" s="44"/>
      <c r="T39" s="44"/>
      <c r="U39" s="44"/>
      <c r="V39" s="44"/>
    </row>
    <row r="40" spans="1:22" x14ac:dyDescent="0.2">
      <c r="A40" s="40"/>
      <c r="B40" s="41"/>
      <c r="C40" s="41"/>
      <c r="D40" s="59"/>
      <c r="E40" s="77"/>
      <c r="F40" s="42"/>
      <c r="G40" s="9"/>
      <c r="H40" s="59"/>
      <c r="I40" s="77"/>
      <c r="J40" s="42"/>
      <c r="N40" s="44"/>
      <c r="O40" s="44"/>
      <c r="P40" s="44"/>
      <c r="Q40" s="44"/>
      <c r="R40" s="44"/>
      <c r="S40" s="44"/>
      <c r="T40" s="44"/>
      <c r="U40" s="44"/>
      <c r="V40" s="44"/>
    </row>
    <row r="41" spans="1:22" x14ac:dyDescent="0.2">
      <c r="A41" s="9"/>
      <c r="B41" s="9"/>
      <c r="C41" s="9"/>
      <c r="D41" s="43"/>
      <c r="E41" s="43"/>
      <c r="F41" s="43"/>
      <c r="G41" s="9"/>
      <c r="H41" s="9"/>
    </row>
    <row r="42" spans="1:22" ht="39.4" customHeight="1" x14ac:dyDescent="0.2">
      <c r="A42" s="30" t="s">
        <v>80</v>
      </c>
      <c r="B42" s="124" t="s">
        <v>81</v>
      </c>
      <c r="C42" s="117"/>
      <c r="D42" s="117"/>
      <c r="E42" s="117"/>
      <c r="F42" s="117"/>
      <c r="G42" s="117"/>
      <c r="H42" s="117"/>
      <c r="I42" s="117"/>
      <c r="J42" s="117"/>
    </row>
    <row r="43" spans="1:22" ht="35.450000000000003" customHeight="1" x14ac:dyDescent="0.2">
      <c r="A43" s="19"/>
      <c r="D43" s="44"/>
      <c r="E43" s="44"/>
      <c r="F43" s="44"/>
    </row>
    <row r="44" spans="1:22" x14ac:dyDescent="0.2">
      <c r="C44" s="19"/>
      <c r="D44" s="44"/>
      <c r="E44" s="44"/>
      <c r="F44" s="44"/>
    </row>
  </sheetData>
  <mergeCells count="1">
    <mergeCell ref="B42:J42"/>
  </mergeCells>
  <phoneticPr fontId="0" type="noConversion"/>
  <printOptions horizontalCentered="1"/>
  <pageMargins left="0.59055118110236227" right="0" top="0.59055118110236227" bottom="0" header="0" footer="0"/>
  <pageSetup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0"/>
  <sheetViews>
    <sheetView workbookViewId="0">
      <selection activeCell="G11" sqref="G11"/>
    </sheetView>
  </sheetViews>
  <sheetFormatPr baseColWidth="10" defaultRowHeight="12.75" x14ac:dyDescent="0.2"/>
  <cols>
    <col min="1" max="2" width="3.140625" customWidth="1"/>
    <col min="3" max="3" width="44.85546875" customWidth="1"/>
    <col min="4" max="4" width="1.140625" hidden="1" customWidth="1"/>
    <col min="5" max="6" width="8.85546875" customWidth="1"/>
    <col min="7" max="7" width="10.7109375" customWidth="1"/>
    <col min="8" max="8" width="5.140625" customWidth="1"/>
  </cols>
  <sheetData>
    <row r="1" spans="1:13" ht="24.75" x14ac:dyDescent="0.2">
      <c r="A1" s="32"/>
      <c r="H1" s="113">
        <v>9</v>
      </c>
    </row>
    <row r="2" spans="1:13" x14ac:dyDescent="0.2">
      <c r="A2" s="1" t="s">
        <v>94</v>
      </c>
      <c r="B2" s="2"/>
      <c r="C2" s="2"/>
      <c r="D2" s="2"/>
      <c r="E2" s="2"/>
      <c r="F2" s="2"/>
      <c r="G2" s="2"/>
    </row>
    <row r="3" spans="1:13" x14ac:dyDescent="0.2">
      <c r="A3" s="34" t="str">
        <f>+Total!A3</f>
        <v>ESTADO DE OPERACIONES DE GOBIERNO  2024</v>
      </c>
      <c r="B3" s="1"/>
      <c r="C3" s="1"/>
      <c r="D3" s="1"/>
      <c r="E3" s="1"/>
      <c r="F3" s="2"/>
      <c r="G3" s="2"/>
    </row>
    <row r="4" spans="1:13" x14ac:dyDescent="0.2">
      <c r="A4" s="3" t="s">
        <v>1</v>
      </c>
      <c r="B4" s="4"/>
      <c r="C4" s="4"/>
      <c r="D4" s="4"/>
      <c r="E4" s="4"/>
      <c r="F4" s="2"/>
      <c r="G4" s="2"/>
    </row>
    <row r="5" spans="1:13" x14ac:dyDescent="0.2">
      <c r="A5" s="3" t="s">
        <v>2</v>
      </c>
      <c r="B5" s="1"/>
      <c r="C5" s="1"/>
      <c r="D5" s="1"/>
      <c r="E5" s="1"/>
      <c r="F5" s="2"/>
      <c r="G5" s="2"/>
    </row>
    <row r="6" spans="1:13" x14ac:dyDescent="0.2">
      <c r="A6" s="1" t="s">
        <v>79</v>
      </c>
      <c r="B6" s="1"/>
      <c r="C6" s="1"/>
      <c r="D6" s="1"/>
      <c r="E6" s="1"/>
      <c r="F6" s="2"/>
      <c r="G6" s="2"/>
    </row>
    <row r="7" spans="1:13" x14ac:dyDescent="0.2">
      <c r="A7" s="45"/>
      <c r="B7" s="2"/>
      <c r="C7" s="5"/>
      <c r="D7" s="2"/>
      <c r="E7" s="49" t="str">
        <f>+VarTotal!E7</f>
        <v>2024 / 2023</v>
      </c>
      <c r="F7" s="62"/>
      <c r="G7" s="63"/>
    </row>
    <row r="8" spans="1:13" x14ac:dyDescent="0.2">
      <c r="A8" s="10"/>
      <c r="B8" s="11"/>
      <c r="C8" s="46"/>
      <c r="D8" s="47"/>
      <c r="E8" s="78" t="s">
        <v>5</v>
      </c>
      <c r="F8" s="79" t="s">
        <v>85</v>
      </c>
      <c r="G8" s="29" t="s">
        <v>86</v>
      </c>
    </row>
    <row r="9" spans="1:13" x14ac:dyDescent="0.2">
      <c r="A9" s="13"/>
      <c r="E9" s="16"/>
      <c r="G9" s="14"/>
    </row>
    <row r="10" spans="1:13" x14ac:dyDescent="0.2">
      <c r="A10" s="15" t="s">
        <v>6</v>
      </c>
      <c r="E10" s="16"/>
      <c r="G10" s="14"/>
    </row>
    <row r="11" spans="1:13" x14ac:dyDescent="0.2">
      <c r="A11" s="53" t="s">
        <v>7</v>
      </c>
      <c r="E11" s="56">
        <v>-16.78842052738484</v>
      </c>
      <c r="F11" s="44">
        <v>-9.7364817809188704</v>
      </c>
      <c r="G11" s="36">
        <v>-13.860394614548809</v>
      </c>
      <c r="J11" s="44"/>
      <c r="K11" s="44"/>
      <c r="L11" s="44"/>
      <c r="M11" s="44"/>
    </row>
    <row r="12" spans="1:13" x14ac:dyDescent="0.2">
      <c r="A12" s="16"/>
      <c r="B12" t="s">
        <v>8</v>
      </c>
      <c r="E12" s="56">
        <v>-10.882274939727111</v>
      </c>
      <c r="F12" s="44">
        <v>-15.886606635591638</v>
      </c>
      <c r="G12" s="36">
        <v>-13.056323506386413</v>
      </c>
      <c r="J12" s="44"/>
      <c r="K12" s="44"/>
      <c r="L12" s="44"/>
      <c r="M12" s="44"/>
    </row>
    <row r="13" spans="1:13" s="52" customFormat="1" x14ac:dyDescent="0.2">
      <c r="A13" s="53"/>
      <c r="C13" s="52" t="s">
        <v>73</v>
      </c>
      <c r="E13" s="91">
        <v>-14.506351738642287</v>
      </c>
      <c r="F13" s="92">
        <v>-26.835359944143978</v>
      </c>
      <c r="G13" s="93">
        <v>-19.781323988462329</v>
      </c>
      <c r="J13" s="44"/>
      <c r="K13" s="44"/>
      <c r="L13" s="44"/>
      <c r="M13" s="44"/>
    </row>
    <row r="14" spans="1:13" s="52" customFormat="1" x14ac:dyDescent="0.2">
      <c r="A14" s="53"/>
      <c r="C14" s="52" t="s">
        <v>59</v>
      </c>
      <c r="D14" s="94"/>
      <c r="E14" s="91">
        <v>-10.709238973456026</v>
      </c>
      <c r="F14" s="92">
        <v>-15.373074909831686</v>
      </c>
      <c r="G14" s="93">
        <v>-12.737666945450766</v>
      </c>
      <c r="J14" s="44"/>
      <c r="K14" s="44"/>
      <c r="L14" s="44"/>
      <c r="M14" s="44"/>
    </row>
    <row r="15" spans="1:13" x14ac:dyDescent="0.2">
      <c r="A15" s="16"/>
      <c r="B15" t="s">
        <v>91</v>
      </c>
      <c r="E15" s="56">
        <v>-20.77625344354005</v>
      </c>
      <c r="F15" s="44">
        <v>5.6383889139863586</v>
      </c>
      <c r="G15" s="36">
        <v>-8.1258684924700013</v>
      </c>
      <c r="J15" s="44"/>
      <c r="K15" s="44"/>
      <c r="L15" s="44"/>
      <c r="M15" s="44"/>
    </row>
    <row r="16" spans="1:13" x14ac:dyDescent="0.2">
      <c r="A16" s="16"/>
      <c r="B16" t="s">
        <v>9</v>
      </c>
      <c r="E16" s="56">
        <v>4.393579149376925</v>
      </c>
      <c r="F16" s="44">
        <v>17.027175880488411</v>
      </c>
      <c r="G16" s="36">
        <v>11.533713282179558</v>
      </c>
      <c r="J16" s="44"/>
      <c r="K16" s="44"/>
      <c r="L16" s="44"/>
      <c r="M16" s="44"/>
    </row>
    <row r="17" spans="1:13" x14ac:dyDescent="0.2">
      <c r="A17" s="16"/>
      <c r="B17" t="s">
        <v>56</v>
      </c>
      <c r="E17" s="56">
        <v>-8.1945023290951333</v>
      </c>
      <c r="F17" s="44">
        <v>-37.735435878307342</v>
      </c>
      <c r="G17" s="36">
        <v>-27.777180835141845</v>
      </c>
      <c r="J17" s="44"/>
      <c r="K17" s="44"/>
      <c r="L17" s="44"/>
      <c r="M17" s="44"/>
    </row>
    <row r="18" spans="1:13" x14ac:dyDescent="0.2">
      <c r="A18" s="16"/>
      <c r="B18" s="52" t="s">
        <v>67</v>
      </c>
      <c r="E18" s="56">
        <v>-65.942379132371954</v>
      </c>
      <c r="F18" s="44">
        <v>25.361059068209535</v>
      </c>
      <c r="G18" s="36">
        <v>-61.977042808341331</v>
      </c>
      <c r="J18" s="44"/>
      <c r="K18" s="44"/>
      <c r="L18" s="44"/>
      <c r="M18" s="44"/>
    </row>
    <row r="19" spans="1:13" x14ac:dyDescent="0.2">
      <c r="A19" s="16"/>
      <c r="B19" t="s">
        <v>10</v>
      </c>
      <c r="E19" s="56">
        <v>15.608366755887726</v>
      </c>
      <c r="F19" s="44">
        <v>2.8661747059083087</v>
      </c>
      <c r="G19" s="36">
        <v>8.5913348415984849</v>
      </c>
      <c r="J19" s="44"/>
      <c r="K19" s="44"/>
      <c r="L19" s="44"/>
      <c r="M19" s="44"/>
    </row>
    <row r="20" spans="1:13" x14ac:dyDescent="0.2">
      <c r="A20" s="16"/>
      <c r="B20" t="s">
        <v>11</v>
      </c>
      <c r="E20" s="56">
        <v>48.84559660818384</v>
      </c>
      <c r="F20" s="44">
        <v>19.777661592136386</v>
      </c>
      <c r="G20" s="36">
        <v>28.322145393415845</v>
      </c>
      <c r="J20" s="44"/>
      <c r="K20" s="44"/>
      <c r="L20" s="44"/>
      <c r="M20" s="44"/>
    </row>
    <row r="21" spans="1:13" x14ac:dyDescent="0.2">
      <c r="A21" s="37"/>
      <c r="B21" s="8"/>
      <c r="C21" s="8"/>
      <c r="D21" s="8"/>
      <c r="E21" s="57"/>
      <c r="F21" s="73"/>
      <c r="G21" s="38"/>
      <c r="J21" s="44"/>
      <c r="K21" s="44"/>
      <c r="L21" s="44"/>
      <c r="M21" s="44"/>
    </row>
    <row r="22" spans="1:13" x14ac:dyDescent="0.2">
      <c r="A22" s="16" t="s">
        <v>12</v>
      </c>
      <c r="E22" s="56">
        <v>7.7861492341851024</v>
      </c>
      <c r="F22" s="44">
        <v>9.0324738205668211</v>
      </c>
      <c r="G22" s="36">
        <v>8.3740350349493333</v>
      </c>
      <c r="J22" s="44"/>
      <c r="K22" s="44"/>
      <c r="L22" s="44"/>
      <c r="M22" s="44"/>
    </row>
    <row r="23" spans="1:13" x14ac:dyDescent="0.2">
      <c r="A23" s="16"/>
      <c r="B23" t="s">
        <v>13</v>
      </c>
      <c r="E23" s="56">
        <v>6.5909338725345989</v>
      </c>
      <c r="F23" s="44">
        <v>6.0477219807247407</v>
      </c>
      <c r="G23" s="36">
        <v>6.3223788957135652</v>
      </c>
      <c r="J23" s="44"/>
      <c r="K23" s="44"/>
      <c r="L23" s="44"/>
      <c r="M23" s="44"/>
    </row>
    <row r="24" spans="1:13" x14ac:dyDescent="0.2">
      <c r="A24" s="16"/>
      <c r="B24" t="s">
        <v>14</v>
      </c>
      <c r="E24" s="56">
        <v>39.784940650490718</v>
      </c>
      <c r="F24" s="44">
        <v>20.860814145576654</v>
      </c>
      <c r="G24" s="36">
        <v>29.531549036455672</v>
      </c>
      <c r="J24" s="44"/>
      <c r="K24" s="44"/>
      <c r="L24" s="44"/>
      <c r="M24" s="44"/>
    </row>
    <row r="25" spans="1:13" x14ac:dyDescent="0.2">
      <c r="A25" s="16"/>
      <c r="B25" t="s">
        <v>15</v>
      </c>
      <c r="E25" s="56">
        <v>24.008493501400217</v>
      </c>
      <c r="F25" s="44">
        <v>47.253022312055528</v>
      </c>
      <c r="G25" s="36">
        <v>25.146455795115095</v>
      </c>
      <c r="J25" s="44"/>
      <c r="K25" s="44"/>
      <c r="L25" s="44"/>
      <c r="M25" s="44"/>
    </row>
    <row r="26" spans="1:13" x14ac:dyDescent="0.2">
      <c r="A26" s="16"/>
      <c r="B26" t="s">
        <v>58</v>
      </c>
      <c r="E26" s="56">
        <v>-3.646757344943008</v>
      </c>
      <c r="F26" s="44">
        <v>7.7232449539921033</v>
      </c>
      <c r="G26" s="36">
        <v>2.103702097193505</v>
      </c>
      <c r="J26" s="44"/>
      <c r="K26" s="44"/>
      <c r="L26" s="44"/>
      <c r="M26" s="44"/>
    </row>
    <row r="27" spans="1:13" x14ac:dyDescent="0.2">
      <c r="A27" s="16"/>
      <c r="B27" t="s">
        <v>74</v>
      </c>
      <c r="E27" s="56">
        <v>10.581199920044249</v>
      </c>
      <c r="F27" s="44">
        <v>7.7434854022354838</v>
      </c>
      <c r="G27" s="36">
        <v>9.104459761058159</v>
      </c>
      <c r="J27" s="44"/>
      <c r="K27" s="44"/>
      <c r="L27" s="44"/>
      <c r="M27" s="44"/>
    </row>
    <row r="28" spans="1:13" x14ac:dyDescent="0.2">
      <c r="A28" s="16"/>
      <c r="B28" t="s">
        <v>16</v>
      </c>
      <c r="E28" s="56">
        <v>41.157176446600104</v>
      </c>
      <c r="F28" s="44">
        <v>166.73762350464463</v>
      </c>
      <c r="G28" s="36">
        <v>71.879830555060536</v>
      </c>
      <c r="J28" s="44"/>
      <c r="K28" s="44"/>
      <c r="L28" s="44"/>
      <c r="M28" s="44"/>
    </row>
    <row r="29" spans="1:13" x14ac:dyDescent="0.2">
      <c r="A29" s="16"/>
      <c r="E29" s="56"/>
      <c r="F29" s="44"/>
      <c r="G29" s="36"/>
      <c r="J29" s="44"/>
      <c r="K29" s="44"/>
      <c r="L29" s="44"/>
      <c r="M29" s="44"/>
    </row>
    <row r="30" spans="1:13" x14ac:dyDescent="0.2">
      <c r="A30" s="53" t="s">
        <v>17</v>
      </c>
      <c r="B30" s="19"/>
      <c r="C30" s="19"/>
      <c r="E30" s="56">
        <v>-68.466135872618651</v>
      </c>
      <c r="F30" s="44">
        <v>-128.14346257603583</v>
      </c>
      <c r="G30" s="36">
        <v>-82.447957853220572</v>
      </c>
      <c r="J30" s="44"/>
      <c r="K30" s="44"/>
      <c r="L30" s="44"/>
      <c r="M30" s="44"/>
    </row>
    <row r="31" spans="1:13" x14ac:dyDescent="0.2">
      <c r="A31" s="16"/>
      <c r="E31" s="56"/>
      <c r="F31" s="44"/>
      <c r="G31" s="36"/>
      <c r="J31" s="44"/>
      <c r="K31" s="44"/>
      <c r="L31" s="44"/>
      <c r="M31" s="44"/>
    </row>
    <row r="32" spans="1:13" x14ac:dyDescent="0.2">
      <c r="A32" s="15" t="s">
        <v>18</v>
      </c>
      <c r="E32" s="56"/>
      <c r="F32" s="44"/>
      <c r="G32" s="36"/>
      <c r="J32" s="44"/>
      <c r="K32" s="44"/>
      <c r="L32" s="44"/>
      <c r="M32" s="44"/>
    </row>
    <row r="33" spans="1:13" x14ac:dyDescent="0.2">
      <c r="A33" s="16" t="s">
        <v>19</v>
      </c>
      <c r="E33" s="56">
        <v>2.4764497215775672</v>
      </c>
      <c r="F33" s="44">
        <v>87.236185566882526</v>
      </c>
      <c r="G33" s="36">
        <v>52.323850027093414</v>
      </c>
      <c r="J33" s="44"/>
      <c r="K33" s="44"/>
      <c r="L33" s="44"/>
      <c r="M33" s="44"/>
    </row>
    <row r="34" spans="1:13" x14ac:dyDescent="0.2">
      <c r="A34" s="16"/>
      <c r="B34" t="s">
        <v>20</v>
      </c>
      <c r="E34" s="56">
        <v>91.958446443101693</v>
      </c>
      <c r="F34" s="44">
        <v>-20.787090535074181</v>
      </c>
      <c r="G34" s="36">
        <v>-12.457498939255206</v>
      </c>
      <c r="J34" s="44"/>
      <c r="K34" s="44"/>
      <c r="L34" s="44"/>
      <c r="M34" s="44"/>
    </row>
    <row r="35" spans="1:13" x14ac:dyDescent="0.2">
      <c r="A35" s="16"/>
      <c r="B35" t="s">
        <v>21</v>
      </c>
      <c r="E35" s="56">
        <v>-25.597142386963224</v>
      </c>
      <c r="F35" s="44">
        <v>146.90553939040888</v>
      </c>
      <c r="G35" s="36">
        <v>128.50684414841305</v>
      </c>
      <c r="J35" s="44"/>
      <c r="K35" s="44"/>
      <c r="L35" s="44"/>
      <c r="M35" s="44"/>
    </row>
    <row r="36" spans="1:13" x14ac:dyDescent="0.2">
      <c r="A36" s="16"/>
      <c r="B36" t="s">
        <v>22</v>
      </c>
      <c r="E36" s="56">
        <v>3.8145598059681429</v>
      </c>
      <c r="F36" s="44">
        <v>66.745501699201597</v>
      </c>
      <c r="G36" s="36">
        <v>37.258208662789507</v>
      </c>
      <c r="J36" s="44"/>
      <c r="K36" s="44"/>
      <c r="L36" s="44"/>
      <c r="M36" s="44"/>
    </row>
    <row r="37" spans="1:13" x14ac:dyDescent="0.2">
      <c r="A37" s="37"/>
      <c r="B37" s="8"/>
      <c r="C37" s="8"/>
      <c r="D37" s="8"/>
      <c r="E37" s="57"/>
      <c r="F37" s="73"/>
      <c r="G37" s="38"/>
      <c r="J37" s="44"/>
      <c r="K37" s="44"/>
      <c r="L37" s="44"/>
      <c r="M37" s="44"/>
    </row>
    <row r="38" spans="1:13" x14ac:dyDescent="0.2">
      <c r="A38" s="20" t="s">
        <v>76</v>
      </c>
      <c r="B38" s="21"/>
      <c r="C38" s="21"/>
      <c r="E38" s="58">
        <v>-16.784619133173429</v>
      </c>
      <c r="F38" s="74">
        <v>-9.7433132741180035</v>
      </c>
      <c r="G38" s="39">
        <v>-13.860003676173882</v>
      </c>
      <c r="J38" s="44"/>
      <c r="K38" s="44"/>
      <c r="L38" s="44"/>
      <c r="M38" s="44"/>
    </row>
    <row r="39" spans="1:13" x14ac:dyDescent="0.2">
      <c r="A39" s="20" t="s">
        <v>77</v>
      </c>
      <c r="B39" s="21"/>
      <c r="C39" s="21"/>
      <c r="E39" s="58">
        <v>7.5173011463879114</v>
      </c>
      <c r="F39" s="74">
        <v>15.085257002290508</v>
      </c>
      <c r="G39" s="39">
        <v>11.185140147163807</v>
      </c>
      <c r="J39" s="44"/>
      <c r="K39" s="44"/>
      <c r="L39" s="44"/>
      <c r="M39" s="44"/>
    </row>
    <row r="40" spans="1:13" x14ac:dyDescent="0.2">
      <c r="A40" s="26"/>
      <c r="B40" s="27"/>
      <c r="C40" s="27"/>
      <c r="D40" s="27"/>
      <c r="E40" s="64"/>
      <c r="F40" s="80"/>
      <c r="G40" s="50"/>
      <c r="J40" s="44"/>
      <c r="K40" s="44"/>
      <c r="L40" s="44"/>
      <c r="M40" s="44"/>
    </row>
  </sheetData>
  <phoneticPr fontId="0" type="noConversion"/>
  <printOptions horizontalCentered="1"/>
  <pageMargins left="0"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75"/>
  <sheetViews>
    <sheetView workbookViewId="0">
      <selection activeCell="I32" sqref="I32"/>
    </sheetView>
  </sheetViews>
  <sheetFormatPr baseColWidth="10" defaultRowHeight="12.75" x14ac:dyDescent="0.2"/>
  <cols>
    <col min="1" max="2" width="2.7109375" customWidth="1"/>
    <col min="3" max="3" width="42.28515625" customWidth="1"/>
    <col min="4" max="4" width="10.28515625" customWidth="1"/>
    <col min="5" max="5" width="8.7109375" customWidth="1"/>
    <col min="6" max="6" width="10.42578125" bestFit="1" customWidth="1"/>
    <col min="7" max="7" width="10.28515625" bestFit="1" customWidth="1"/>
    <col min="8" max="8" width="7.7109375" bestFit="1" customWidth="1"/>
  </cols>
  <sheetData>
    <row r="1" spans="1:13" ht="27.75" x14ac:dyDescent="0.4">
      <c r="H1" s="110">
        <v>10</v>
      </c>
    </row>
    <row r="2" spans="1:13" x14ac:dyDescent="0.2">
      <c r="A2" s="1" t="s">
        <v>96</v>
      </c>
      <c r="B2" s="2"/>
      <c r="C2" s="2"/>
      <c r="D2" s="2"/>
      <c r="E2" s="2"/>
      <c r="F2" s="2"/>
      <c r="G2" s="2"/>
    </row>
    <row r="3" spans="1:13" x14ac:dyDescent="0.2">
      <c r="A3" s="34" t="str">
        <f>+Total!A3</f>
        <v>ESTADO DE OPERACIONES DE GOBIERNO  2024</v>
      </c>
      <c r="B3" s="4"/>
      <c r="C3" s="4"/>
      <c r="D3" s="4"/>
      <c r="E3" s="4"/>
      <c r="F3" s="2"/>
      <c r="G3" s="2"/>
    </row>
    <row r="4" spans="1:13" x14ac:dyDescent="0.2">
      <c r="A4" s="1" t="s">
        <v>90</v>
      </c>
      <c r="B4" s="2"/>
      <c r="C4" s="2"/>
      <c r="D4" s="2"/>
      <c r="E4" s="2"/>
      <c r="F4" s="2"/>
      <c r="G4" s="2"/>
    </row>
    <row r="5" spans="1:13" x14ac:dyDescent="0.2">
      <c r="A5" s="1" t="s">
        <v>2</v>
      </c>
      <c r="B5" s="2"/>
      <c r="C5" s="5"/>
      <c r="D5" s="6"/>
      <c r="E5" s="2"/>
      <c r="F5" s="2"/>
      <c r="G5" s="2"/>
    </row>
    <row r="6" spans="1:13" x14ac:dyDescent="0.2">
      <c r="A6" s="1" t="s">
        <v>3</v>
      </c>
      <c r="B6" s="2"/>
      <c r="C6" s="5"/>
      <c r="D6" s="6"/>
      <c r="E6" s="2"/>
      <c r="F6" s="2"/>
      <c r="G6" s="2"/>
    </row>
    <row r="7" spans="1:13" x14ac:dyDescent="0.2">
      <c r="A7" s="7"/>
      <c r="B7" s="7"/>
      <c r="C7" s="8"/>
      <c r="D7" s="9"/>
      <c r="E7" s="2"/>
      <c r="F7" s="2"/>
      <c r="G7" s="2"/>
    </row>
    <row r="8" spans="1:13" x14ac:dyDescent="0.2">
      <c r="A8" s="10"/>
      <c r="B8" s="11"/>
      <c r="C8" s="11"/>
      <c r="D8" s="75"/>
      <c r="E8" s="12" t="s">
        <v>5</v>
      </c>
      <c r="F8" s="75" t="s">
        <v>85</v>
      </c>
      <c r="G8" s="29" t="s">
        <v>86</v>
      </c>
    </row>
    <row r="9" spans="1:13" x14ac:dyDescent="0.2">
      <c r="A9" s="13"/>
      <c r="D9" s="86"/>
      <c r="E9" s="72"/>
      <c r="F9" s="81"/>
      <c r="G9" s="100"/>
    </row>
    <row r="10" spans="1:13" x14ac:dyDescent="0.2">
      <c r="A10" s="15" t="s">
        <v>6</v>
      </c>
      <c r="D10" s="86"/>
      <c r="E10" s="66"/>
      <c r="F10" s="82"/>
      <c r="G10" s="101"/>
    </row>
    <row r="11" spans="1:13" x14ac:dyDescent="0.2">
      <c r="A11" s="16" t="s">
        <v>7</v>
      </c>
      <c r="D11" s="68"/>
      <c r="E11" s="67">
        <v>0</v>
      </c>
      <c r="F11" s="83">
        <v>0</v>
      </c>
      <c r="G11" s="17">
        <f>+SUM(E11:F11)</f>
        <v>0</v>
      </c>
      <c r="J11" s="83"/>
      <c r="K11" s="83"/>
      <c r="L11" s="83"/>
      <c r="M11" s="83"/>
    </row>
    <row r="12" spans="1:13" x14ac:dyDescent="0.2">
      <c r="A12" s="16"/>
      <c r="B12" t="s">
        <v>8</v>
      </c>
      <c r="D12" s="68"/>
      <c r="E12" s="67">
        <v>0</v>
      </c>
      <c r="F12" s="83">
        <v>0</v>
      </c>
      <c r="G12" s="17">
        <f t="shared" ref="G12:G30" si="0">+SUM(E12:F12)</f>
        <v>0</v>
      </c>
      <c r="J12" s="83"/>
      <c r="K12" s="83"/>
      <c r="L12" s="83"/>
      <c r="M12" s="83"/>
    </row>
    <row r="13" spans="1:13" x14ac:dyDescent="0.2">
      <c r="A13" s="53"/>
      <c r="B13" s="52"/>
      <c r="C13" s="52" t="s">
        <v>98</v>
      </c>
      <c r="D13" s="90"/>
      <c r="E13" s="67">
        <v>0</v>
      </c>
      <c r="F13" s="89">
        <v>0</v>
      </c>
      <c r="G13" s="17">
        <f t="shared" si="0"/>
        <v>0</v>
      </c>
      <c r="J13" s="83"/>
      <c r="K13" s="83"/>
      <c r="L13" s="83"/>
      <c r="M13" s="83"/>
    </row>
    <row r="14" spans="1:13" x14ac:dyDescent="0.2">
      <c r="A14" s="53"/>
      <c r="B14" s="52"/>
      <c r="C14" s="52" t="s">
        <v>59</v>
      </c>
      <c r="D14" s="90"/>
      <c r="E14" s="67">
        <v>0</v>
      </c>
      <c r="F14" s="89">
        <v>0</v>
      </c>
      <c r="G14" s="17">
        <f t="shared" si="0"/>
        <v>0</v>
      </c>
      <c r="J14" s="83"/>
      <c r="K14" s="83"/>
      <c r="L14" s="83"/>
      <c r="M14" s="83"/>
    </row>
    <row r="15" spans="1:13" x14ac:dyDescent="0.2">
      <c r="A15" s="16"/>
      <c r="B15" t="s">
        <v>91</v>
      </c>
      <c r="D15" s="68"/>
      <c r="E15" s="67">
        <v>0</v>
      </c>
      <c r="F15" s="83">
        <v>0</v>
      </c>
      <c r="G15" s="17">
        <f t="shared" si="0"/>
        <v>0</v>
      </c>
      <c r="J15" s="83"/>
      <c r="K15" s="83"/>
      <c r="L15" s="83"/>
      <c r="M15" s="83"/>
    </row>
    <row r="16" spans="1:13" x14ac:dyDescent="0.2">
      <c r="A16" s="16"/>
      <c r="B16" t="s">
        <v>9</v>
      </c>
      <c r="D16" s="68"/>
      <c r="E16" s="67">
        <v>0</v>
      </c>
      <c r="F16" s="83">
        <v>0</v>
      </c>
      <c r="G16" s="17">
        <f t="shared" si="0"/>
        <v>0</v>
      </c>
      <c r="J16" s="83"/>
      <c r="K16" s="83"/>
      <c r="L16" s="83"/>
      <c r="M16" s="83"/>
    </row>
    <row r="17" spans="1:13" x14ac:dyDescent="0.2">
      <c r="A17" s="16"/>
      <c r="B17" t="s">
        <v>56</v>
      </c>
      <c r="D17" s="68"/>
      <c r="E17" s="67">
        <v>0</v>
      </c>
      <c r="F17" s="83">
        <v>0</v>
      </c>
      <c r="G17" s="17">
        <f t="shared" si="0"/>
        <v>0</v>
      </c>
      <c r="J17" s="83"/>
      <c r="K17" s="83"/>
      <c r="L17" s="83"/>
      <c r="M17" s="83"/>
    </row>
    <row r="18" spans="1:13" x14ac:dyDescent="0.2">
      <c r="A18" s="16"/>
      <c r="B18" s="52" t="s">
        <v>57</v>
      </c>
      <c r="D18" s="68"/>
      <c r="E18" s="67">
        <v>0</v>
      </c>
      <c r="F18" s="83">
        <v>0</v>
      </c>
      <c r="G18" s="17">
        <f t="shared" si="0"/>
        <v>0</v>
      </c>
      <c r="J18" s="83"/>
      <c r="K18" s="83"/>
      <c r="L18" s="83"/>
      <c r="M18" s="83"/>
    </row>
    <row r="19" spans="1:13" x14ac:dyDescent="0.2">
      <c r="A19" s="16"/>
      <c r="B19" t="s">
        <v>10</v>
      </c>
      <c r="D19" s="68"/>
      <c r="E19" s="67">
        <v>0</v>
      </c>
      <c r="F19" s="83">
        <v>0</v>
      </c>
      <c r="G19" s="17">
        <f t="shared" si="0"/>
        <v>0</v>
      </c>
      <c r="J19" s="83"/>
      <c r="K19" s="83"/>
      <c r="L19" s="83"/>
      <c r="M19" s="83"/>
    </row>
    <row r="20" spans="1:13" x14ac:dyDescent="0.2">
      <c r="A20" s="16"/>
      <c r="B20" t="s">
        <v>11</v>
      </c>
      <c r="D20" s="68"/>
      <c r="E20" s="67">
        <v>0</v>
      </c>
      <c r="F20" s="83">
        <v>0</v>
      </c>
      <c r="G20" s="17">
        <f t="shared" si="0"/>
        <v>0</v>
      </c>
      <c r="J20" s="83"/>
      <c r="K20" s="83"/>
      <c r="L20" s="83"/>
      <c r="M20" s="83"/>
    </row>
    <row r="21" spans="1:13" x14ac:dyDescent="0.2">
      <c r="A21" s="16"/>
      <c r="D21" s="86"/>
      <c r="E21" s="65"/>
      <c r="F21" s="33"/>
      <c r="G21" s="14"/>
      <c r="J21" s="83"/>
      <c r="K21" s="83"/>
      <c r="L21" s="83"/>
      <c r="M21" s="83"/>
    </row>
    <row r="22" spans="1:13" x14ac:dyDescent="0.2">
      <c r="A22" s="16" t="s">
        <v>12</v>
      </c>
      <c r="D22" s="68"/>
      <c r="E22" s="67">
        <v>659.75655166666661</v>
      </c>
      <c r="F22" s="83">
        <v>563.99396266666668</v>
      </c>
      <c r="G22" s="17">
        <f t="shared" si="0"/>
        <v>1223.7505143333333</v>
      </c>
      <c r="J22" s="83"/>
      <c r="K22" s="83"/>
      <c r="L22" s="83"/>
      <c r="M22" s="83"/>
    </row>
    <row r="23" spans="1:13" x14ac:dyDescent="0.2">
      <c r="A23" s="16"/>
      <c r="B23" t="s">
        <v>13</v>
      </c>
      <c r="D23" s="68"/>
      <c r="E23" s="67">
        <v>0</v>
      </c>
      <c r="F23" s="83">
        <v>0</v>
      </c>
      <c r="G23" s="17">
        <f t="shared" si="0"/>
        <v>0</v>
      </c>
      <c r="J23" s="83"/>
      <c r="K23" s="83"/>
      <c r="L23" s="83"/>
      <c r="M23" s="83"/>
    </row>
    <row r="24" spans="1:13" x14ac:dyDescent="0.2">
      <c r="A24" s="16"/>
      <c r="B24" t="s">
        <v>14</v>
      </c>
      <c r="D24" s="68"/>
      <c r="E24" s="67">
        <v>0</v>
      </c>
      <c r="F24" s="83">
        <v>0</v>
      </c>
      <c r="G24" s="17">
        <f t="shared" si="0"/>
        <v>0</v>
      </c>
      <c r="J24" s="83"/>
      <c r="K24" s="83"/>
      <c r="L24" s="83"/>
      <c r="M24" s="83"/>
    </row>
    <row r="25" spans="1:13" x14ac:dyDescent="0.2">
      <c r="A25" s="16"/>
      <c r="B25" t="s">
        <v>15</v>
      </c>
      <c r="D25" s="68"/>
      <c r="E25" s="67">
        <v>659.75655166666661</v>
      </c>
      <c r="F25" s="83">
        <v>563.99396266666668</v>
      </c>
      <c r="G25" s="17">
        <f t="shared" si="0"/>
        <v>1223.7505143333333</v>
      </c>
      <c r="J25" s="83"/>
      <c r="K25" s="83"/>
      <c r="L25" s="83"/>
      <c r="M25" s="83"/>
    </row>
    <row r="26" spans="1:13" x14ac:dyDescent="0.2">
      <c r="A26" s="16"/>
      <c r="B26" t="s">
        <v>58</v>
      </c>
      <c r="D26" s="68"/>
      <c r="E26" s="67">
        <v>0</v>
      </c>
      <c r="F26" s="83">
        <v>0</v>
      </c>
      <c r="G26" s="17">
        <f t="shared" si="0"/>
        <v>0</v>
      </c>
      <c r="J26" s="83"/>
      <c r="K26" s="83"/>
      <c r="L26" s="83"/>
      <c r="M26" s="83"/>
    </row>
    <row r="27" spans="1:13" x14ac:dyDescent="0.2">
      <c r="A27" s="16"/>
      <c r="B27" s="52" t="s">
        <v>74</v>
      </c>
      <c r="D27" s="68"/>
      <c r="E27" s="67">
        <v>0</v>
      </c>
      <c r="F27" s="83">
        <v>0</v>
      </c>
      <c r="G27" s="17">
        <f t="shared" si="0"/>
        <v>0</v>
      </c>
      <c r="J27" s="83"/>
      <c r="K27" s="83"/>
      <c r="L27" s="83"/>
      <c r="M27" s="83"/>
    </row>
    <row r="28" spans="1:13" x14ac:dyDescent="0.2">
      <c r="A28" s="16"/>
      <c r="B28" t="s">
        <v>16</v>
      </c>
      <c r="D28" s="68"/>
      <c r="E28" s="67">
        <v>0</v>
      </c>
      <c r="F28" s="83">
        <v>0</v>
      </c>
      <c r="G28" s="17">
        <f t="shared" si="0"/>
        <v>0</v>
      </c>
      <c r="J28" s="83"/>
      <c r="K28" s="83"/>
      <c r="L28" s="83"/>
      <c r="M28" s="83"/>
    </row>
    <row r="29" spans="1:13" x14ac:dyDescent="0.2">
      <c r="A29" s="16"/>
      <c r="D29" s="68"/>
      <c r="E29" s="67"/>
      <c r="F29" s="83"/>
      <c r="G29" s="17"/>
      <c r="J29" s="83"/>
      <c r="K29" s="83"/>
      <c r="L29" s="83"/>
      <c r="M29" s="83"/>
    </row>
    <row r="30" spans="1:13" x14ac:dyDescent="0.2">
      <c r="A30" s="18" t="s">
        <v>17</v>
      </c>
      <c r="B30" s="19"/>
      <c r="C30" s="19"/>
      <c r="D30" s="68"/>
      <c r="E30" s="67">
        <v>-659.75655166666661</v>
      </c>
      <c r="F30" s="83">
        <v>-563.99396266666668</v>
      </c>
      <c r="G30" s="17">
        <f t="shared" si="0"/>
        <v>-1223.7505143333333</v>
      </c>
      <c r="J30" s="83"/>
      <c r="K30" s="83"/>
      <c r="L30" s="83"/>
      <c r="M30" s="83"/>
    </row>
    <row r="31" spans="1:13" x14ac:dyDescent="0.2">
      <c r="A31" s="16"/>
      <c r="D31" s="68"/>
      <c r="E31" s="67"/>
      <c r="F31" s="83"/>
      <c r="G31" s="17"/>
      <c r="J31" s="83"/>
      <c r="K31" s="83"/>
      <c r="L31" s="83"/>
      <c r="M31" s="83"/>
    </row>
    <row r="32" spans="1:13" x14ac:dyDescent="0.2">
      <c r="A32" s="15" t="s">
        <v>18</v>
      </c>
      <c r="D32" s="68"/>
      <c r="E32" s="67"/>
      <c r="F32" s="83"/>
      <c r="G32" s="17"/>
      <c r="J32" s="83"/>
      <c r="K32" s="83"/>
      <c r="L32" s="83"/>
      <c r="M32" s="83"/>
    </row>
    <row r="33" spans="1:13" x14ac:dyDescent="0.2">
      <c r="A33" s="16" t="s">
        <v>19</v>
      </c>
      <c r="D33" s="68"/>
      <c r="E33" s="67">
        <v>0</v>
      </c>
      <c r="F33" s="83">
        <v>0</v>
      </c>
      <c r="G33" s="17">
        <f t="shared" ref="G33:G36" si="1">+SUM(E33:F33)</f>
        <v>0</v>
      </c>
      <c r="J33" s="83"/>
      <c r="K33" s="83"/>
      <c r="L33" s="83"/>
      <c r="M33" s="83"/>
    </row>
    <row r="34" spans="1:13" x14ac:dyDescent="0.2">
      <c r="A34" s="16"/>
      <c r="B34" t="s">
        <v>20</v>
      </c>
      <c r="D34" s="68"/>
      <c r="E34" s="67">
        <v>0</v>
      </c>
      <c r="F34" s="83">
        <v>0</v>
      </c>
      <c r="G34" s="17">
        <f t="shared" si="1"/>
        <v>0</v>
      </c>
      <c r="J34" s="83"/>
      <c r="K34" s="83"/>
      <c r="L34" s="83"/>
      <c r="M34" s="83"/>
    </row>
    <row r="35" spans="1:13" x14ac:dyDescent="0.2">
      <c r="A35" s="16"/>
      <c r="B35" t="s">
        <v>21</v>
      </c>
      <c r="D35" s="68"/>
      <c r="E35" s="67">
        <v>0</v>
      </c>
      <c r="F35" s="83">
        <v>0</v>
      </c>
      <c r="G35" s="17">
        <f t="shared" si="1"/>
        <v>0</v>
      </c>
      <c r="J35" s="83"/>
      <c r="K35" s="83"/>
      <c r="L35" s="83"/>
      <c r="M35" s="83"/>
    </row>
    <row r="36" spans="1:13" x14ac:dyDescent="0.2">
      <c r="A36" s="16"/>
      <c r="B36" t="s">
        <v>22</v>
      </c>
      <c r="D36" s="68"/>
      <c r="E36" s="67">
        <v>0</v>
      </c>
      <c r="F36" s="83">
        <v>0</v>
      </c>
      <c r="G36" s="17">
        <f t="shared" si="1"/>
        <v>0</v>
      </c>
      <c r="J36" s="83"/>
      <c r="K36" s="83"/>
      <c r="L36" s="83"/>
      <c r="M36" s="83"/>
    </row>
    <row r="37" spans="1:13" x14ac:dyDescent="0.2">
      <c r="A37" s="16"/>
      <c r="D37" s="68"/>
      <c r="E37" s="67"/>
      <c r="F37" s="83"/>
      <c r="G37" s="17"/>
      <c r="J37" s="83"/>
      <c r="K37" s="83"/>
      <c r="L37" s="83"/>
      <c r="M37" s="83"/>
    </row>
    <row r="38" spans="1:13" x14ac:dyDescent="0.2">
      <c r="A38" s="20" t="s">
        <v>99</v>
      </c>
      <c r="B38" s="21"/>
      <c r="C38" s="21"/>
      <c r="D38" s="70"/>
      <c r="E38" s="69">
        <v>0</v>
      </c>
      <c r="F38" s="84">
        <v>0</v>
      </c>
      <c r="G38" s="22">
        <f t="shared" ref="G38:G40" si="2">+SUM(E38:F38)</f>
        <v>0</v>
      </c>
      <c r="J38" s="83"/>
      <c r="K38" s="83"/>
      <c r="L38" s="83"/>
      <c r="M38" s="83"/>
    </row>
    <row r="39" spans="1:13" x14ac:dyDescent="0.2">
      <c r="A39" s="20" t="s">
        <v>77</v>
      </c>
      <c r="B39" s="21"/>
      <c r="C39" s="21"/>
      <c r="D39" s="70"/>
      <c r="E39" s="69">
        <v>659.75655166666661</v>
      </c>
      <c r="F39" s="84">
        <v>563.99396266666668</v>
      </c>
      <c r="G39" s="22">
        <f t="shared" si="2"/>
        <v>1223.7505143333333</v>
      </c>
      <c r="J39" s="83"/>
      <c r="K39" s="83"/>
      <c r="L39" s="83"/>
      <c r="M39" s="83"/>
    </row>
    <row r="40" spans="1:13" x14ac:dyDescent="0.2">
      <c r="A40" s="20" t="s">
        <v>23</v>
      </c>
      <c r="B40" s="21"/>
      <c r="C40" s="21"/>
      <c r="D40" s="70"/>
      <c r="E40" s="69">
        <v>-659.75655166666661</v>
      </c>
      <c r="F40" s="84">
        <v>-563.99396266666668</v>
      </c>
      <c r="G40" s="22">
        <f t="shared" si="2"/>
        <v>-1223.7505143333333</v>
      </c>
      <c r="J40" s="83"/>
      <c r="K40" s="83"/>
      <c r="L40" s="83"/>
      <c r="M40" s="83"/>
    </row>
    <row r="41" spans="1:13" x14ac:dyDescent="0.2">
      <c r="A41" s="23"/>
      <c r="B41" s="24"/>
      <c r="C41" s="24"/>
      <c r="D41" s="95"/>
      <c r="E41" s="71"/>
      <c r="F41" s="85"/>
      <c r="G41" s="25"/>
      <c r="J41" s="83"/>
      <c r="K41" s="83"/>
      <c r="L41" s="83"/>
      <c r="M41" s="83"/>
    </row>
    <row r="42" spans="1:13" x14ac:dyDescent="0.2">
      <c r="A42" s="15" t="s">
        <v>24</v>
      </c>
      <c r="D42" s="86"/>
      <c r="E42" s="65"/>
      <c r="F42" s="33"/>
      <c r="G42" s="14"/>
      <c r="J42" s="83"/>
      <c r="K42" s="83"/>
      <c r="L42" s="83"/>
      <c r="M42" s="83"/>
    </row>
    <row r="43" spans="1:13" x14ac:dyDescent="0.2">
      <c r="A43" s="15"/>
      <c r="D43" s="86"/>
      <c r="E43" s="65"/>
      <c r="F43" s="33"/>
      <c r="G43" s="14"/>
      <c r="J43" s="83"/>
      <c r="K43" s="83"/>
      <c r="L43" s="83"/>
      <c r="M43" s="83"/>
    </row>
    <row r="44" spans="1:13" x14ac:dyDescent="0.2">
      <c r="A44" s="16" t="s">
        <v>25</v>
      </c>
      <c r="D44" s="68"/>
      <c r="E44" s="67">
        <v>0</v>
      </c>
      <c r="F44" s="83">
        <v>0</v>
      </c>
      <c r="G44" s="17">
        <f t="shared" ref="G44:G57" si="3">+SUM(E44:F44)</f>
        <v>0</v>
      </c>
      <c r="J44" s="83"/>
      <c r="K44" s="83"/>
      <c r="L44" s="83"/>
      <c r="M44" s="83"/>
    </row>
    <row r="45" spans="1:13" x14ac:dyDescent="0.2">
      <c r="A45" s="16" t="s">
        <v>26</v>
      </c>
      <c r="D45" s="68"/>
      <c r="E45" s="67">
        <v>0</v>
      </c>
      <c r="F45" s="83">
        <v>0</v>
      </c>
      <c r="G45" s="17">
        <f t="shared" si="3"/>
        <v>0</v>
      </c>
      <c r="J45" s="83"/>
      <c r="K45" s="83"/>
      <c r="L45" s="83"/>
      <c r="M45" s="83"/>
    </row>
    <row r="46" spans="1:13" x14ac:dyDescent="0.2">
      <c r="A46" s="16"/>
      <c r="B46" t="s">
        <v>27</v>
      </c>
      <c r="D46" s="68"/>
      <c r="E46" s="67">
        <v>0</v>
      </c>
      <c r="F46" s="83">
        <v>0</v>
      </c>
      <c r="G46" s="17">
        <f t="shared" si="3"/>
        <v>0</v>
      </c>
      <c r="J46" s="83"/>
      <c r="K46" s="83"/>
      <c r="L46" s="83"/>
      <c r="M46" s="83"/>
    </row>
    <row r="47" spans="1:13" x14ac:dyDescent="0.2">
      <c r="A47" s="16"/>
      <c r="B47" t="s">
        <v>28</v>
      </c>
      <c r="D47" s="68"/>
      <c r="E47" s="67">
        <v>0</v>
      </c>
      <c r="F47" s="83">
        <v>0</v>
      </c>
      <c r="G47" s="17">
        <f t="shared" si="3"/>
        <v>0</v>
      </c>
      <c r="J47" s="83"/>
      <c r="K47" s="83"/>
      <c r="L47" s="83"/>
      <c r="M47" s="83"/>
    </row>
    <row r="48" spans="1:13" x14ac:dyDescent="0.2">
      <c r="A48" s="16" t="s">
        <v>29</v>
      </c>
      <c r="D48" s="68"/>
      <c r="E48" s="67">
        <v>0</v>
      </c>
      <c r="F48" s="83">
        <v>0</v>
      </c>
      <c r="G48" s="17">
        <f t="shared" si="3"/>
        <v>0</v>
      </c>
      <c r="J48" s="83"/>
      <c r="K48" s="83"/>
      <c r="L48" s="83"/>
      <c r="M48" s="83"/>
    </row>
    <row r="49" spans="1:13" x14ac:dyDescent="0.2">
      <c r="A49" s="16"/>
      <c r="B49" t="s">
        <v>30</v>
      </c>
      <c r="D49" s="68"/>
      <c r="E49" s="67">
        <v>0</v>
      </c>
      <c r="F49" s="83">
        <v>0</v>
      </c>
      <c r="G49" s="17">
        <f t="shared" si="3"/>
        <v>0</v>
      </c>
      <c r="J49" s="83"/>
      <c r="K49" s="83"/>
      <c r="L49" s="83"/>
      <c r="M49" s="83"/>
    </row>
    <row r="50" spans="1:13" x14ac:dyDescent="0.2">
      <c r="A50" s="16"/>
      <c r="B50" t="s">
        <v>31</v>
      </c>
      <c r="D50" s="68"/>
      <c r="E50" s="67">
        <v>0</v>
      </c>
      <c r="F50" s="83">
        <v>0</v>
      </c>
      <c r="G50" s="17">
        <f t="shared" si="3"/>
        <v>0</v>
      </c>
      <c r="J50" s="83"/>
      <c r="K50" s="83"/>
      <c r="L50" s="83"/>
      <c r="M50" s="83"/>
    </row>
    <row r="51" spans="1:13" x14ac:dyDescent="0.2">
      <c r="A51" s="16" t="s">
        <v>32</v>
      </c>
      <c r="D51" s="68"/>
      <c r="E51" s="67">
        <v>0</v>
      </c>
      <c r="F51" s="83">
        <v>0</v>
      </c>
      <c r="G51" s="17">
        <f t="shared" si="3"/>
        <v>0</v>
      </c>
      <c r="J51" s="83"/>
      <c r="K51" s="83"/>
      <c r="L51" s="83"/>
      <c r="M51" s="83"/>
    </row>
    <row r="52" spans="1:13" x14ac:dyDescent="0.2">
      <c r="A52" s="16" t="s">
        <v>33</v>
      </c>
      <c r="D52" s="68"/>
      <c r="E52" s="67">
        <v>0</v>
      </c>
      <c r="F52" s="83">
        <v>0</v>
      </c>
      <c r="G52" s="17">
        <f t="shared" si="3"/>
        <v>0</v>
      </c>
      <c r="J52" s="83"/>
      <c r="K52" s="83"/>
      <c r="L52" s="83"/>
      <c r="M52" s="83"/>
    </row>
    <row r="53" spans="1:13" x14ac:dyDescent="0.2">
      <c r="A53" s="16" t="s">
        <v>87</v>
      </c>
      <c r="D53" s="68"/>
      <c r="E53" s="67">
        <v>0</v>
      </c>
      <c r="F53" s="83">
        <v>0</v>
      </c>
      <c r="G53" s="17">
        <f t="shared" si="3"/>
        <v>0</v>
      </c>
      <c r="J53" s="83"/>
      <c r="K53" s="83"/>
      <c r="L53" s="83"/>
      <c r="M53" s="83"/>
    </row>
    <row r="54" spans="1:13" x14ac:dyDescent="0.2">
      <c r="A54" s="16"/>
      <c r="B54" t="s">
        <v>34</v>
      </c>
      <c r="D54" s="68"/>
      <c r="E54" s="67">
        <v>0</v>
      </c>
      <c r="F54" s="83">
        <v>0</v>
      </c>
      <c r="G54" s="17">
        <f t="shared" si="3"/>
        <v>0</v>
      </c>
      <c r="J54" s="83"/>
      <c r="K54" s="83"/>
      <c r="L54" s="83"/>
      <c r="M54" s="83"/>
    </row>
    <row r="55" spans="1:13" x14ac:dyDescent="0.2">
      <c r="A55" s="16"/>
      <c r="B55" t="s">
        <v>35</v>
      </c>
      <c r="D55" s="68"/>
      <c r="E55" s="67">
        <v>0</v>
      </c>
      <c r="F55" s="83">
        <v>0</v>
      </c>
      <c r="G55" s="17">
        <f t="shared" si="3"/>
        <v>0</v>
      </c>
      <c r="J55" s="83"/>
      <c r="K55" s="83"/>
      <c r="L55" s="83"/>
      <c r="M55" s="83"/>
    </row>
    <row r="56" spans="1:13" x14ac:dyDescent="0.2">
      <c r="A56" s="53" t="s">
        <v>88</v>
      </c>
      <c r="D56" s="68"/>
      <c r="E56" s="67">
        <v>0</v>
      </c>
      <c r="F56" s="83">
        <v>0</v>
      </c>
      <c r="G56" s="17">
        <f t="shared" si="3"/>
        <v>0</v>
      </c>
      <c r="J56" s="83"/>
      <c r="K56" s="83"/>
      <c r="L56" s="83"/>
      <c r="M56" s="83"/>
    </row>
    <row r="57" spans="1:13" x14ac:dyDescent="0.2">
      <c r="A57" s="16" t="s">
        <v>36</v>
      </c>
      <c r="D57" s="68"/>
      <c r="E57" s="67">
        <v>0</v>
      </c>
      <c r="F57" s="83">
        <v>0</v>
      </c>
      <c r="G57" s="17">
        <f t="shared" si="3"/>
        <v>0</v>
      </c>
      <c r="J57" s="83"/>
      <c r="K57" s="83"/>
      <c r="L57" s="83"/>
      <c r="M57" s="83"/>
    </row>
    <row r="58" spans="1:13" x14ac:dyDescent="0.2">
      <c r="A58" s="16"/>
      <c r="D58" s="68"/>
      <c r="E58" s="67"/>
      <c r="F58" s="83"/>
      <c r="G58" s="17"/>
      <c r="J58" s="83"/>
      <c r="K58" s="83"/>
      <c r="L58" s="83"/>
      <c r="M58" s="83"/>
    </row>
    <row r="59" spans="1:13" x14ac:dyDescent="0.2">
      <c r="A59" s="16" t="s">
        <v>37</v>
      </c>
      <c r="D59" s="68"/>
      <c r="E59" s="67">
        <v>659.75655166666661</v>
      </c>
      <c r="F59" s="83">
        <v>563.99396266666668</v>
      </c>
      <c r="G59" s="17">
        <f t="shared" ref="G59:G70" si="4">+SUM(E59:F59)</f>
        <v>1223.7505143333333</v>
      </c>
      <c r="J59" s="83"/>
      <c r="K59" s="83"/>
      <c r="L59" s="83"/>
      <c r="M59" s="83"/>
    </row>
    <row r="60" spans="1:13" x14ac:dyDescent="0.2">
      <c r="A60" s="16" t="s">
        <v>38</v>
      </c>
      <c r="D60" s="68"/>
      <c r="E60" s="67">
        <v>0</v>
      </c>
      <c r="F60" s="83">
        <v>0</v>
      </c>
      <c r="G60" s="17">
        <f t="shared" si="4"/>
        <v>0</v>
      </c>
      <c r="J60" s="83"/>
      <c r="K60" s="83"/>
      <c r="L60" s="83"/>
      <c r="M60" s="83"/>
    </row>
    <row r="61" spans="1:13" x14ac:dyDescent="0.2">
      <c r="A61" s="16"/>
      <c r="B61" t="s">
        <v>39</v>
      </c>
      <c r="D61" s="68"/>
      <c r="E61" s="67">
        <v>0</v>
      </c>
      <c r="F61" s="83">
        <v>0</v>
      </c>
      <c r="G61" s="17">
        <f t="shared" si="4"/>
        <v>0</v>
      </c>
      <c r="J61" s="83"/>
      <c r="K61" s="83"/>
      <c r="L61" s="83"/>
      <c r="M61" s="83"/>
    </row>
    <row r="62" spans="1:13" x14ac:dyDescent="0.2">
      <c r="A62" s="16"/>
      <c r="C62" t="s">
        <v>40</v>
      </c>
      <c r="D62" s="68"/>
      <c r="E62" s="67">
        <v>0</v>
      </c>
      <c r="F62" s="83">
        <v>0</v>
      </c>
      <c r="G62" s="17">
        <f t="shared" si="4"/>
        <v>0</v>
      </c>
      <c r="J62" s="83"/>
      <c r="K62" s="83"/>
      <c r="L62" s="83"/>
      <c r="M62" s="83"/>
    </row>
    <row r="63" spans="1:13" x14ac:dyDescent="0.2">
      <c r="A63" s="16"/>
      <c r="C63" t="s">
        <v>41</v>
      </c>
      <c r="D63" s="68"/>
      <c r="E63" s="67">
        <v>0</v>
      </c>
      <c r="F63" s="83">
        <v>0</v>
      </c>
      <c r="G63" s="17">
        <f t="shared" si="4"/>
        <v>0</v>
      </c>
      <c r="J63" s="83"/>
      <c r="K63" s="83"/>
      <c r="L63" s="83"/>
      <c r="M63" s="83"/>
    </row>
    <row r="64" spans="1:13" x14ac:dyDescent="0.2">
      <c r="A64" s="16"/>
      <c r="B64" t="s">
        <v>42</v>
      </c>
      <c r="D64" s="68"/>
      <c r="E64" s="67">
        <v>0</v>
      </c>
      <c r="F64" s="83">
        <v>0</v>
      </c>
      <c r="G64" s="17">
        <f t="shared" si="4"/>
        <v>0</v>
      </c>
      <c r="J64" s="83"/>
      <c r="K64" s="83"/>
      <c r="L64" s="83"/>
      <c r="M64" s="83"/>
    </row>
    <row r="65" spans="1:13" x14ac:dyDescent="0.2">
      <c r="A65" s="16" t="s">
        <v>43</v>
      </c>
      <c r="D65" s="68"/>
      <c r="E65" s="67">
        <v>0</v>
      </c>
      <c r="F65" s="83">
        <v>0</v>
      </c>
      <c r="G65" s="17">
        <f t="shared" si="4"/>
        <v>0</v>
      </c>
      <c r="J65" s="83"/>
      <c r="K65" s="83"/>
      <c r="L65" s="83"/>
      <c r="M65" s="83"/>
    </row>
    <row r="66" spans="1:13" x14ac:dyDescent="0.2">
      <c r="A66" s="16"/>
      <c r="B66" t="s">
        <v>39</v>
      </c>
      <c r="D66" s="68"/>
      <c r="E66" s="67">
        <v>0</v>
      </c>
      <c r="F66" s="83">
        <v>0</v>
      </c>
      <c r="G66" s="17">
        <f t="shared" si="4"/>
        <v>0</v>
      </c>
      <c r="J66" s="83"/>
      <c r="K66" s="83"/>
      <c r="L66" s="83"/>
      <c r="M66" s="83"/>
    </row>
    <row r="67" spans="1:13" x14ac:dyDescent="0.2">
      <c r="A67" s="16"/>
      <c r="C67" t="s">
        <v>40</v>
      </c>
      <c r="D67" s="68"/>
      <c r="E67" s="67">
        <v>0</v>
      </c>
      <c r="F67" s="83">
        <v>0</v>
      </c>
      <c r="G67" s="17">
        <f t="shared" si="4"/>
        <v>0</v>
      </c>
      <c r="J67" s="83"/>
      <c r="K67" s="83"/>
      <c r="L67" s="83"/>
      <c r="M67" s="83"/>
    </row>
    <row r="68" spans="1:13" x14ac:dyDescent="0.2">
      <c r="A68" s="16"/>
      <c r="C68" t="s">
        <v>41</v>
      </c>
      <c r="D68" s="68"/>
      <c r="E68" s="67">
        <v>0</v>
      </c>
      <c r="F68" s="83">
        <v>0</v>
      </c>
      <c r="G68" s="17">
        <f t="shared" si="4"/>
        <v>0</v>
      </c>
      <c r="J68" s="83"/>
      <c r="K68" s="83"/>
      <c r="L68" s="83"/>
      <c r="M68" s="83"/>
    </row>
    <row r="69" spans="1:13" x14ac:dyDescent="0.2">
      <c r="A69" s="16"/>
      <c r="B69" t="s">
        <v>42</v>
      </c>
      <c r="D69" s="68"/>
      <c r="E69" s="67">
        <v>0</v>
      </c>
      <c r="F69" s="83">
        <v>0</v>
      </c>
      <c r="G69" s="17">
        <f t="shared" si="4"/>
        <v>0</v>
      </c>
      <c r="J69" s="83"/>
      <c r="K69" s="83"/>
      <c r="L69" s="83"/>
      <c r="M69" s="83"/>
    </row>
    <row r="70" spans="1:13" x14ac:dyDescent="0.2">
      <c r="A70" s="16" t="s">
        <v>44</v>
      </c>
      <c r="D70" s="68"/>
      <c r="E70" s="67">
        <v>659.75655166666661</v>
      </c>
      <c r="F70" s="83">
        <v>563.99396266666668</v>
      </c>
      <c r="G70" s="17">
        <f t="shared" si="4"/>
        <v>1223.7505143333333</v>
      </c>
      <c r="J70" s="83"/>
      <c r="K70" s="83"/>
      <c r="L70" s="83"/>
      <c r="M70" s="83"/>
    </row>
    <row r="71" spans="1:13" x14ac:dyDescent="0.2">
      <c r="A71" s="16"/>
      <c r="D71" s="68"/>
      <c r="E71" s="67"/>
      <c r="F71" s="83"/>
      <c r="G71" s="17"/>
      <c r="J71" s="83"/>
      <c r="K71" s="83"/>
      <c r="L71" s="83"/>
      <c r="M71" s="83"/>
    </row>
    <row r="72" spans="1:13" x14ac:dyDescent="0.2">
      <c r="A72" s="20" t="s">
        <v>45</v>
      </c>
      <c r="B72" s="21"/>
      <c r="C72" s="21"/>
      <c r="D72" s="70"/>
      <c r="E72" s="69">
        <v>-659.75655166666661</v>
      </c>
      <c r="F72" s="84">
        <v>-563.99396266666668</v>
      </c>
      <c r="G72" s="22">
        <f t="shared" ref="G72" si="5">+SUM(E72:F72)</f>
        <v>-1223.7505143333333</v>
      </c>
      <c r="J72" s="83"/>
      <c r="K72" s="83"/>
      <c r="L72" s="83"/>
      <c r="M72" s="83"/>
    </row>
    <row r="73" spans="1:13" x14ac:dyDescent="0.2">
      <c r="A73" s="26"/>
      <c r="B73" s="27"/>
      <c r="C73" s="27"/>
      <c r="D73" s="96"/>
      <c r="E73" s="71"/>
      <c r="F73" s="85"/>
      <c r="G73" s="28"/>
    </row>
    <row r="74" spans="1:13" ht="39.75" customHeight="1" x14ac:dyDescent="0.2">
      <c r="H74" s="105"/>
    </row>
    <row r="75" spans="1:13" ht="33.75" customHeight="1" x14ac:dyDescent="0.2"/>
  </sheetData>
  <printOptions horizontalCentered="1"/>
  <pageMargins left="0" right="0" top="0" bottom="0" header="0" footer="0"/>
  <pageSetup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1"/>
  <sheetViews>
    <sheetView workbookViewId="0">
      <selection activeCell="G23" sqref="G23"/>
    </sheetView>
  </sheetViews>
  <sheetFormatPr baseColWidth="10" defaultRowHeight="12.75" x14ac:dyDescent="0.2"/>
  <cols>
    <col min="1" max="2" width="3.28515625" customWidth="1"/>
    <col min="4" max="4" width="33.140625" customWidth="1"/>
    <col min="5" max="5" width="8.42578125" bestFit="1" customWidth="1"/>
    <col min="6" max="6" width="8.140625" customWidth="1"/>
    <col min="7" max="7" width="10.28515625" bestFit="1" customWidth="1"/>
    <col min="8" max="8" width="6.28515625" bestFit="1" customWidth="1"/>
  </cols>
  <sheetData>
    <row r="1" spans="1:13" ht="23.25" x14ac:dyDescent="0.35">
      <c r="H1" s="115">
        <v>11</v>
      </c>
    </row>
    <row r="2" spans="1:13" x14ac:dyDescent="0.2">
      <c r="A2" s="3" t="s">
        <v>95</v>
      </c>
      <c r="B2" s="4"/>
      <c r="C2" s="4"/>
      <c r="D2" s="4"/>
      <c r="E2" s="2"/>
      <c r="F2" s="2"/>
      <c r="G2" s="2"/>
    </row>
    <row r="3" spans="1:13" x14ac:dyDescent="0.2">
      <c r="A3" s="34" t="str">
        <f>+Total!A3</f>
        <v>ESTADO DE OPERACIONES DE GOBIERNO  2024</v>
      </c>
      <c r="B3" s="2"/>
      <c r="C3" s="2"/>
      <c r="D3" s="2"/>
      <c r="E3" s="2"/>
      <c r="F3" s="2"/>
      <c r="G3" s="2"/>
    </row>
    <row r="4" spans="1:13" x14ac:dyDescent="0.2">
      <c r="A4" s="1" t="s">
        <v>90</v>
      </c>
      <c r="B4" s="2"/>
      <c r="C4" s="2"/>
      <c r="D4" s="2"/>
      <c r="E4" s="2"/>
      <c r="F4" s="2"/>
      <c r="G4" s="2"/>
    </row>
    <row r="5" spans="1:13" x14ac:dyDescent="0.2">
      <c r="A5" s="3" t="s">
        <v>2</v>
      </c>
      <c r="B5" s="1"/>
      <c r="C5" s="1"/>
      <c r="D5" s="1"/>
      <c r="E5" s="1"/>
      <c r="F5" s="2"/>
      <c r="G5" s="2"/>
    </row>
    <row r="6" spans="1:13" x14ac:dyDescent="0.2">
      <c r="A6" s="1" t="s">
        <v>79</v>
      </c>
      <c r="B6" s="1"/>
      <c r="C6" s="1"/>
      <c r="D6" s="1"/>
      <c r="E6" s="1"/>
      <c r="F6" s="2"/>
      <c r="G6" s="2"/>
    </row>
    <row r="7" spans="1:13" x14ac:dyDescent="0.2">
      <c r="A7" s="7"/>
      <c r="B7" s="7"/>
      <c r="C7" s="8"/>
      <c r="D7" s="9"/>
      <c r="E7" s="49" t="str">
        <f>+VarTotal!E7</f>
        <v>2024 / 2023</v>
      </c>
      <c r="F7" s="62"/>
      <c r="G7" s="63"/>
    </row>
    <row r="8" spans="1:13" x14ac:dyDescent="0.2">
      <c r="A8" s="10"/>
      <c r="B8" s="11"/>
      <c r="C8" s="11"/>
      <c r="D8" s="75"/>
      <c r="E8" s="12" t="s">
        <v>5</v>
      </c>
      <c r="F8" s="75" t="s">
        <v>85</v>
      </c>
      <c r="G8" s="29" t="s">
        <v>86</v>
      </c>
    </row>
    <row r="9" spans="1:13" x14ac:dyDescent="0.2">
      <c r="A9" s="13"/>
      <c r="D9" s="86"/>
      <c r="E9" s="16"/>
      <c r="G9" s="14"/>
    </row>
    <row r="10" spans="1:13" x14ac:dyDescent="0.2">
      <c r="A10" s="15" t="s">
        <v>6</v>
      </c>
      <c r="D10" s="86"/>
      <c r="E10" s="16"/>
      <c r="G10" s="14"/>
    </row>
    <row r="11" spans="1:13" x14ac:dyDescent="0.2">
      <c r="A11" s="16" t="s">
        <v>7</v>
      </c>
      <c r="D11" s="68"/>
      <c r="E11" s="56">
        <v>0</v>
      </c>
      <c r="F11" s="44">
        <v>0</v>
      </c>
      <c r="G11" s="36">
        <v>0</v>
      </c>
      <c r="J11" s="44"/>
      <c r="K11" s="44"/>
      <c r="L11" s="44"/>
      <c r="M11" s="44"/>
    </row>
    <row r="12" spans="1:13" x14ac:dyDescent="0.2">
      <c r="A12" s="16"/>
      <c r="B12" t="s">
        <v>8</v>
      </c>
      <c r="D12" s="68"/>
      <c r="E12" s="56">
        <v>0</v>
      </c>
      <c r="F12" s="44">
        <v>0</v>
      </c>
      <c r="G12" s="36">
        <v>0</v>
      </c>
      <c r="J12" s="44"/>
      <c r="K12" s="44"/>
      <c r="L12" s="44"/>
      <c r="M12" s="44"/>
    </row>
    <row r="13" spans="1:13" x14ac:dyDescent="0.2">
      <c r="A13" s="53"/>
      <c r="B13" s="52"/>
      <c r="C13" s="52" t="s">
        <v>73</v>
      </c>
      <c r="D13" s="90"/>
      <c r="E13" s="56">
        <v>0</v>
      </c>
      <c r="F13" s="44">
        <v>0</v>
      </c>
      <c r="G13" s="36">
        <v>0</v>
      </c>
      <c r="J13" s="44"/>
      <c r="K13" s="44"/>
      <c r="L13" s="44"/>
      <c r="M13" s="44"/>
    </row>
    <row r="14" spans="1:13" x14ac:dyDescent="0.2">
      <c r="A14" s="53"/>
      <c r="B14" s="52"/>
      <c r="C14" s="52" t="s">
        <v>59</v>
      </c>
      <c r="D14" s="90"/>
      <c r="E14" s="56">
        <v>0</v>
      </c>
      <c r="F14" s="44">
        <v>0</v>
      </c>
      <c r="G14" s="36">
        <v>0</v>
      </c>
      <c r="J14" s="44"/>
      <c r="K14" s="44"/>
      <c r="L14" s="44"/>
      <c r="M14" s="44"/>
    </row>
    <row r="15" spans="1:13" x14ac:dyDescent="0.2">
      <c r="A15" s="16"/>
      <c r="B15" t="s">
        <v>91</v>
      </c>
      <c r="D15" s="68"/>
      <c r="E15" s="56">
        <v>0</v>
      </c>
      <c r="F15" s="44">
        <v>0</v>
      </c>
      <c r="G15" s="36">
        <v>0</v>
      </c>
      <c r="J15" s="44"/>
      <c r="K15" s="44"/>
      <c r="L15" s="44"/>
      <c r="M15" s="44"/>
    </row>
    <row r="16" spans="1:13" x14ac:dyDescent="0.2">
      <c r="A16" s="16"/>
      <c r="B16" t="s">
        <v>9</v>
      </c>
      <c r="D16" s="68"/>
      <c r="E16" s="56">
        <v>0</v>
      </c>
      <c r="F16" s="44">
        <v>0</v>
      </c>
      <c r="G16" s="36">
        <v>0</v>
      </c>
      <c r="J16" s="44"/>
      <c r="K16" s="44"/>
      <c r="L16" s="44"/>
      <c r="M16" s="44"/>
    </row>
    <row r="17" spans="1:13" x14ac:dyDescent="0.2">
      <c r="A17" s="16"/>
      <c r="B17" t="s">
        <v>56</v>
      </c>
      <c r="D17" s="68"/>
      <c r="E17" s="56">
        <v>0</v>
      </c>
      <c r="F17" s="44">
        <v>0</v>
      </c>
      <c r="G17" s="36">
        <v>0</v>
      </c>
      <c r="J17" s="44"/>
      <c r="K17" s="44"/>
      <c r="L17" s="44"/>
      <c r="M17" s="44"/>
    </row>
    <row r="18" spans="1:13" x14ac:dyDescent="0.2">
      <c r="A18" s="16"/>
      <c r="B18" s="52" t="s">
        <v>57</v>
      </c>
      <c r="D18" s="68"/>
      <c r="E18" s="56">
        <v>0</v>
      </c>
      <c r="F18" s="44">
        <v>0</v>
      </c>
      <c r="G18" s="36">
        <v>0</v>
      </c>
      <c r="J18" s="44"/>
      <c r="K18" s="44"/>
      <c r="L18" s="44"/>
      <c r="M18" s="44"/>
    </row>
    <row r="19" spans="1:13" x14ac:dyDescent="0.2">
      <c r="A19" s="16"/>
      <c r="B19" t="s">
        <v>10</v>
      </c>
      <c r="D19" s="68"/>
      <c r="E19" s="56">
        <v>0</v>
      </c>
      <c r="F19" s="44">
        <v>0</v>
      </c>
      <c r="G19" s="36">
        <v>0</v>
      </c>
      <c r="J19" s="44"/>
      <c r="K19" s="44"/>
      <c r="L19" s="44"/>
      <c r="M19" s="44"/>
    </row>
    <row r="20" spans="1:13" x14ac:dyDescent="0.2">
      <c r="A20" s="16"/>
      <c r="B20" t="s">
        <v>11</v>
      </c>
      <c r="D20" s="68"/>
      <c r="E20" s="56">
        <v>0</v>
      </c>
      <c r="F20" s="44">
        <v>0</v>
      </c>
      <c r="G20" s="36">
        <v>0</v>
      </c>
      <c r="J20" s="44"/>
      <c r="K20" s="44"/>
      <c r="L20" s="44"/>
      <c r="M20" s="44"/>
    </row>
    <row r="21" spans="1:13" x14ac:dyDescent="0.2">
      <c r="A21" s="16"/>
      <c r="D21" s="86"/>
      <c r="E21" s="57"/>
      <c r="F21" s="73"/>
      <c r="G21" s="38"/>
      <c r="J21" s="44"/>
      <c r="K21" s="44"/>
      <c r="L21" s="44"/>
      <c r="M21" s="44"/>
    </row>
    <row r="22" spans="1:13" x14ac:dyDescent="0.2">
      <c r="A22" s="16" t="s">
        <v>12</v>
      </c>
      <c r="D22" s="68"/>
      <c r="E22" s="56">
        <v>-49.484289166318888</v>
      </c>
      <c r="F22" s="44">
        <v>-57.553624938133474</v>
      </c>
      <c r="G22" s="36">
        <v>-53.553258463987966</v>
      </c>
      <c r="J22" s="44"/>
      <c r="K22" s="44"/>
      <c r="L22" s="44"/>
      <c r="M22" s="44"/>
    </row>
    <row r="23" spans="1:13" x14ac:dyDescent="0.2">
      <c r="A23" s="16"/>
      <c r="B23" t="s">
        <v>13</v>
      </c>
      <c r="D23" s="68"/>
      <c r="E23" s="56">
        <v>0</v>
      </c>
      <c r="F23" s="44">
        <v>0</v>
      </c>
      <c r="G23" s="36">
        <v>0</v>
      </c>
      <c r="J23" s="44"/>
      <c r="K23" s="44"/>
      <c r="L23" s="44"/>
      <c r="M23" s="44"/>
    </row>
    <row r="24" spans="1:13" x14ac:dyDescent="0.2">
      <c r="A24" s="16"/>
      <c r="B24" t="s">
        <v>14</v>
      </c>
      <c r="D24" s="68"/>
      <c r="E24" s="56">
        <v>0</v>
      </c>
      <c r="F24" s="44">
        <v>0</v>
      </c>
      <c r="G24" s="36">
        <v>0</v>
      </c>
      <c r="J24" s="44"/>
      <c r="K24" s="44"/>
      <c r="L24" s="44"/>
      <c r="M24" s="44"/>
    </row>
    <row r="25" spans="1:13" x14ac:dyDescent="0.2">
      <c r="A25" s="16"/>
      <c r="B25" t="s">
        <v>15</v>
      </c>
      <c r="D25" s="68"/>
      <c r="E25" s="56">
        <v>-49.484289166318888</v>
      </c>
      <c r="F25" s="44">
        <v>-57.553624938133474</v>
      </c>
      <c r="G25" s="36">
        <v>-53.553258463987966</v>
      </c>
      <c r="J25" s="44"/>
      <c r="K25" s="44"/>
      <c r="L25" s="44"/>
      <c r="M25" s="44"/>
    </row>
    <row r="26" spans="1:13" x14ac:dyDescent="0.2">
      <c r="A26" s="16"/>
      <c r="B26" t="s">
        <v>58</v>
      </c>
      <c r="D26" s="68"/>
      <c r="E26" s="56">
        <v>0</v>
      </c>
      <c r="F26" s="44">
        <v>0</v>
      </c>
      <c r="G26" s="36">
        <v>0</v>
      </c>
      <c r="J26" s="44"/>
      <c r="K26" s="44"/>
      <c r="L26" s="44"/>
      <c r="M26" s="44"/>
    </row>
    <row r="27" spans="1:13" x14ac:dyDescent="0.2">
      <c r="A27" s="16"/>
      <c r="B27" s="52" t="s">
        <v>74</v>
      </c>
      <c r="D27" s="68"/>
      <c r="E27" s="56">
        <v>0</v>
      </c>
      <c r="F27" s="44">
        <v>0</v>
      </c>
      <c r="G27" s="36">
        <v>0</v>
      </c>
      <c r="J27" s="44"/>
      <c r="K27" s="44"/>
      <c r="L27" s="44"/>
      <c r="M27" s="44"/>
    </row>
    <row r="28" spans="1:13" x14ac:dyDescent="0.2">
      <c r="A28" s="16"/>
      <c r="B28" t="s">
        <v>16</v>
      </c>
      <c r="D28" s="68"/>
      <c r="E28" s="56">
        <v>0</v>
      </c>
      <c r="F28" s="44">
        <v>0</v>
      </c>
      <c r="G28" s="36">
        <v>0</v>
      </c>
      <c r="J28" s="44"/>
      <c r="K28" s="44"/>
      <c r="L28" s="44"/>
      <c r="M28" s="44"/>
    </row>
    <row r="29" spans="1:13" x14ac:dyDescent="0.2">
      <c r="A29" s="16"/>
      <c r="D29" s="68"/>
      <c r="E29" s="56"/>
      <c r="F29" s="44"/>
      <c r="G29" s="36"/>
      <c r="J29" s="44"/>
      <c r="K29" s="44"/>
      <c r="L29" s="44"/>
      <c r="M29" s="44"/>
    </row>
    <row r="30" spans="1:13" x14ac:dyDescent="0.2">
      <c r="A30" s="18" t="s">
        <v>17</v>
      </c>
      <c r="B30" s="19"/>
      <c r="C30" s="19"/>
      <c r="D30" s="68"/>
      <c r="E30" s="56">
        <v>49.484289166318888</v>
      </c>
      <c r="F30" s="44">
        <v>57.553624938133474</v>
      </c>
      <c r="G30" s="36">
        <v>53.553258463987966</v>
      </c>
      <c r="J30" s="44"/>
      <c r="K30" s="44"/>
      <c r="L30" s="44"/>
      <c r="M30" s="44"/>
    </row>
    <row r="31" spans="1:13" x14ac:dyDescent="0.2">
      <c r="A31" s="16"/>
      <c r="D31" s="68"/>
      <c r="E31" s="56"/>
      <c r="F31" s="44"/>
      <c r="G31" s="36"/>
      <c r="J31" s="44"/>
      <c r="K31" s="44"/>
      <c r="L31" s="44"/>
      <c r="M31" s="44"/>
    </row>
    <row r="32" spans="1:13" x14ac:dyDescent="0.2">
      <c r="A32" s="15" t="s">
        <v>18</v>
      </c>
      <c r="D32" s="68"/>
      <c r="E32" s="56"/>
      <c r="F32" s="44"/>
      <c r="G32" s="36"/>
      <c r="J32" s="44"/>
      <c r="K32" s="44"/>
      <c r="L32" s="44"/>
      <c r="M32" s="44"/>
    </row>
    <row r="33" spans="1:13" x14ac:dyDescent="0.2">
      <c r="A33" s="16" t="s">
        <v>19</v>
      </c>
      <c r="D33" s="68"/>
      <c r="E33" s="56">
        <v>0</v>
      </c>
      <c r="F33" s="44">
        <v>0</v>
      </c>
      <c r="G33" s="36">
        <v>0</v>
      </c>
      <c r="J33" s="44"/>
      <c r="K33" s="44"/>
      <c r="L33" s="44"/>
      <c r="M33" s="44"/>
    </row>
    <row r="34" spans="1:13" x14ac:dyDescent="0.2">
      <c r="A34" s="16"/>
      <c r="B34" t="s">
        <v>20</v>
      </c>
      <c r="D34" s="68"/>
      <c r="E34" s="56">
        <v>0</v>
      </c>
      <c r="F34" s="44">
        <v>0</v>
      </c>
      <c r="G34" s="36">
        <v>0</v>
      </c>
      <c r="J34" s="44"/>
      <c r="K34" s="44"/>
      <c r="L34" s="44"/>
      <c r="M34" s="44"/>
    </row>
    <row r="35" spans="1:13" x14ac:dyDescent="0.2">
      <c r="A35" s="16"/>
      <c r="B35" t="s">
        <v>21</v>
      </c>
      <c r="D35" s="68"/>
      <c r="E35" s="56">
        <v>0</v>
      </c>
      <c r="F35" s="44">
        <v>0</v>
      </c>
      <c r="G35" s="36">
        <v>0</v>
      </c>
      <c r="J35" s="44"/>
      <c r="K35" s="44"/>
      <c r="L35" s="44"/>
      <c r="M35" s="44"/>
    </row>
    <row r="36" spans="1:13" x14ac:dyDescent="0.2">
      <c r="A36" s="16"/>
      <c r="B36" t="s">
        <v>22</v>
      </c>
      <c r="D36" s="68"/>
      <c r="E36" s="56">
        <v>0</v>
      </c>
      <c r="F36" s="44">
        <v>0</v>
      </c>
      <c r="G36" s="36">
        <v>0</v>
      </c>
      <c r="J36" s="44"/>
      <c r="K36" s="44"/>
      <c r="L36" s="44"/>
      <c r="M36" s="44"/>
    </row>
    <row r="37" spans="1:13" x14ac:dyDescent="0.2">
      <c r="A37" s="16"/>
      <c r="D37" s="68"/>
      <c r="E37" s="57"/>
      <c r="F37" s="73"/>
      <c r="G37" s="38"/>
      <c r="J37" s="44"/>
      <c r="K37" s="44"/>
      <c r="L37" s="44"/>
      <c r="M37" s="44"/>
    </row>
    <row r="38" spans="1:13" x14ac:dyDescent="0.2">
      <c r="A38" s="20" t="s">
        <v>99</v>
      </c>
      <c r="B38" s="21"/>
      <c r="C38" s="21"/>
      <c r="D38" s="70"/>
      <c r="E38" s="58">
        <v>0</v>
      </c>
      <c r="F38" s="99">
        <v>0</v>
      </c>
      <c r="G38" s="106">
        <v>0</v>
      </c>
      <c r="J38" s="44"/>
      <c r="K38" s="44"/>
      <c r="L38" s="44"/>
      <c r="M38" s="44"/>
    </row>
    <row r="39" spans="1:13" x14ac:dyDescent="0.2">
      <c r="A39" s="20" t="s">
        <v>77</v>
      </c>
      <c r="B39" s="21"/>
      <c r="C39" s="21"/>
      <c r="D39" s="70"/>
      <c r="E39" s="58">
        <v>-49.484289166318888</v>
      </c>
      <c r="F39" s="99">
        <v>-57.553624938133474</v>
      </c>
      <c r="G39" s="106">
        <v>-53.553258463987966</v>
      </c>
      <c r="J39" s="44"/>
      <c r="K39" s="44"/>
      <c r="L39" s="44"/>
      <c r="M39" s="44"/>
    </row>
    <row r="40" spans="1:13" x14ac:dyDescent="0.2">
      <c r="A40" s="23"/>
      <c r="B40" s="24"/>
      <c r="C40" s="24"/>
      <c r="D40" s="95"/>
      <c r="E40" s="64"/>
      <c r="F40" s="80"/>
      <c r="G40" s="50"/>
    </row>
    <row r="41" spans="1:13" x14ac:dyDescent="0.2">
      <c r="A41" s="97"/>
      <c r="B41" s="98"/>
      <c r="C41" s="98"/>
      <c r="D41" s="98"/>
    </row>
  </sheetData>
  <printOptions horizontalCentered="1"/>
  <pageMargins left="0"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2015-03-24T13:49:11Z</cp:lastPrinted>
  <dcterms:created xsi:type="dcterms:W3CDTF">2005-03-30T13:24:33Z</dcterms:created>
  <dcterms:modified xsi:type="dcterms:W3CDTF">2024-03-22T15:23:07Z</dcterms:modified>
</cp:coreProperties>
</file>