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E65D034-6195-4B44-93D1-A28244915FF1}" xr6:coauthVersionLast="47" xr6:coauthVersionMax="47" xr10:uidLastSave="{00000000-0000-0000-0000-000000000000}"/>
  <bookViews>
    <workbookView xWindow="1815" yWindow="2745" windowWidth="28800" windowHeight="15555" xr2:uid="{00000000-000D-0000-FFFF-FFFF00000000}"/>
  </bookViews>
  <sheets>
    <sheet name="cuadro Comparativo analitico" sheetId="1" r:id="rId1"/>
    <sheet name="cuadro Comparativo analitic (2)" sheetId="2" r:id="rId2"/>
  </sheets>
  <definedNames>
    <definedName name="_xlnm.Print_Area" localSheetId="1">'cuadro Comparativo analitic (2)'!$A$1:$K$27</definedName>
    <definedName name="_xlnm.Print_Area" localSheetId="0">'cuadro Comparativo analitico'!$A$1:$K$253</definedName>
    <definedName name="JR_PAGE_ANCHOR_0_1" localSheetId="1">'cuadro Comparativo analitic (2)'!$A$1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K12" i="2"/>
  <c r="J13" i="2"/>
  <c r="K13" i="2" s="1"/>
  <c r="J14" i="2"/>
  <c r="K14" i="2"/>
  <c r="J15" i="2"/>
  <c r="K15" i="2" s="1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K248" i="1"/>
  <c r="J248" i="1"/>
  <c r="K247" i="1"/>
  <c r="J247" i="1"/>
  <c r="J246" i="1"/>
  <c r="K246" i="1" s="1"/>
  <c r="J245" i="1"/>
  <c r="K245" i="1" s="1"/>
  <c r="K244" i="1"/>
  <c r="J244" i="1"/>
  <c r="K243" i="1"/>
  <c r="J243" i="1"/>
  <c r="J242" i="1"/>
  <c r="K242" i="1" s="1"/>
  <c r="J241" i="1"/>
  <c r="K241" i="1" s="1"/>
  <c r="K240" i="1"/>
  <c r="J240" i="1"/>
  <c r="K239" i="1"/>
  <c r="J239" i="1"/>
  <c r="J238" i="1"/>
  <c r="K238" i="1" s="1"/>
  <c r="J237" i="1"/>
  <c r="K237" i="1" s="1"/>
  <c r="K236" i="1"/>
  <c r="J236" i="1"/>
  <c r="K235" i="1"/>
  <c r="J235" i="1"/>
  <c r="J234" i="1"/>
  <c r="K234" i="1" s="1"/>
  <c r="J233" i="1"/>
  <c r="K233" i="1" s="1"/>
  <c r="K232" i="1"/>
  <c r="J232" i="1"/>
  <c r="K231" i="1"/>
  <c r="J231" i="1"/>
  <c r="J230" i="1"/>
  <c r="K230" i="1" s="1"/>
  <c r="J229" i="1"/>
  <c r="K229" i="1" s="1"/>
  <c r="K228" i="1"/>
  <c r="J228" i="1"/>
  <c r="K227" i="1"/>
  <c r="J227" i="1"/>
  <c r="J226" i="1"/>
  <c r="K226" i="1" s="1"/>
  <c r="J225" i="1"/>
  <c r="K225" i="1" s="1"/>
  <c r="K224" i="1"/>
  <c r="J224" i="1"/>
  <c r="K223" i="1"/>
  <c r="J223" i="1"/>
  <c r="J222" i="1"/>
  <c r="K222" i="1" s="1"/>
  <c r="J221" i="1"/>
  <c r="K221" i="1" s="1"/>
  <c r="K220" i="1"/>
  <c r="J220" i="1"/>
  <c r="K219" i="1"/>
  <c r="J219" i="1"/>
  <c r="J218" i="1"/>
  <c r="K218" i="1" s="1"/>
  <c r="J217" i="1"/>
  <c r="K217" i="1" s="1"/>
  <c r="K216" i="1"/>
  <c r="J216" i="1"/>
  <c r="K215" i="1"/>
  <c r="J215" i="1"/>
  <c r="J214" i="1"/>
  <c r="K214" i="1" s="1"/>
  <c r="J213" i="1"/>
  <c r="K213" i="1" s="1"/>
  <c r="K212" i="1"/>
  <c r="J212" i="1"/>
  <c r="K211" i="1"/>
  <c r="J211" i="1"/>
  <c r="J210" i="1"/>
  <c r="K210" i="1" s="1"/>
  <c r="J209" i="1"/>
  <c r="K209" i="1" s="1"/>
  <c r="K208" i="1"/>
  <c r="J208" i="1"/>
  <c r="K207" i="1"/>
  <c r="J207" i="1"/>
  <c r="J206" i="1"/>
  <c r="K206" i="1" s="1"/>
  <c r="J205" i="1"/>
  <c r="K205" i="1" s="1"/>
  <c r="K204" i="1"/>
  <c r="J204" i="1"/>
  <c r="K203" i="1"/>
  <c r="J203" i="1"/>
  <c r="J202" i="1"/>
  <c r="K202" i="1" s="1"/>
  <c r="J201" i="1"/>
  <c r="K201" i="1" s="1"/>
  <c r="K200" i="1"/>
  <c r="J200" i="1"/>
  <c r="K199" i="1"/>
  <c r="J199" i="1"/>
  <c r="J198" i="1"/>
  <c r="K198" i="1" s="1"/>
  <c r="J197" i="1"/>
  <c r="K197" i="1" s="1"/>
  <c r="K196" i="1"/>
  <c r="J196" i="1"/>
  <c r="K195" i="1"/>
  <c r="J195" i="1"/>
  <c r="J194" i="1"/>
  <c r="K194" i="1" s="1"/>
  <c r="J193" i="1"/>
  <c r="K193" i="1" s="1"/>
  <c r="K192" i="1"/>
  <c r="J192" i="1"/>
  <c r="K191" i="1"/>
  <c r="J191" i="1"/>
  <c r="J190" i="1"/>
  <c r="K190" i="1" s="1"/>
  <c r="J189" i="1"/>
  <c r="K189" i="1" s="1"/>
  <c r="K188" i="1"/>
  <c r="J188" i="1"/>
  <c r="K187" i="1"/>
  <c r="J187" i="1"/>
  <c r="J186" i="1"/>
  <c r="K186" i="1" s="1"/>
  <c r="J185" i="1"/>
  <c r="K185" i="1" s="1"/>
  <c r="K184" i="1"/>
  <c r="J184" i="1"/>
  <c r="K183" i="1"/>
  <c r="J183" i="1"/>
  <c r="J182" i="1"/>
  <c r="K182" i="1" s="1"/>
  <c r="J181" i="1"/>
  <c r="K181" i="1" s="1"/>
  <c r="K180" i="1"/>
  <c r="J180" i="1"/>
  <c r="K179" i="1"/>
  <c r="J179" i="1"/>
  <c r="J178" i="1"/>
  <c r="K178" i="1" s="1"/>
  <c r="J177" i="1"/>
  <c r="K177" i="1" s="1"/>
  <c r="K176" i="1"/>
  <c r="J176" i="1"/>
  <c r="K175" i="1"/>
  <c r="J175" i="1"/>
  <c r="J174" i="1"/>
  <c r="K174" i="1" s="1"/>
  <c r="J173" i="1"/>
  <c r="K173" i="1" s="1"/>
  <c r="K172" i="1"/>
  <c r="J172" i="1"/>
  <c r="K171" i="1"/>
  <c r="J171" i="1"/>
  <c r="J170" i="1"/>
  <c r="K170" i="1" s="1"/>
  <c r="J169" i="1"/>
  <c r="K169" i="1" s="1"/>
  <c r="K168" i="1"/>
  <c r="J168" i="1"/>
  <c r="K167" i="1"/>
  <c r="J167" i="1"/>
  <c r="J166" i="1"/>
  <c r="K166" i="1" s="1"/>
  <c r="J165" i="1"/>
  <c r="K165" i="1" s="1"/>
  <c r="K164" i="1"/>
  <c r="J164" i="1"/>
  <c r="K163" i="1"/>
  <c r="J163" i="1"/>
  <c r="J162" i="1"/>
  <c r="K162" i="1" s="1"/>
  <c r="J161" i="1"/>
  <c r="K161" i="1" s="1"/>
  <c r="K160" i="1"/>
  <c r="J160" i="1"/>
  <c r="K159" i="1"/>
  <c r="J159" i="1"/>
  <c r="J158" i="1"/>
  <c r="K158" i="1" s="1"/>
  <c r="J157" i="1"/>
  <c r="K157" i="1" s="1"/>
  <c r="K156" i="1"/>
  <c r="J156" i="1"/>
  <c r="K155" i="1"/>
  <c r="J155" i="1"/>
  <c r="J154" i="1"/>
  <c r="K154" i="1" s="1"/>
  <c r="J153" i="1"/>
  <c r="K153" i="1" s="1"/>
  <c r="K152" i="1"/>
  <c r="J152" i="1"/>
  <c r="K151" i="1"/>
  <c r="J151" i="1"/>
  <c r="J150" i="1"/>
  <c r="K150" i="1" s="1"/>
  <c r="J149" i="1"/>
  <c r="K149" i="1" s="1"/>
  <c r="K148" i="1"/>
  <c r="J148" i="1"/>
  <c r="K147" i="1"/>
  <c r="J147" i="1"/>
  <c r="J146" i="1"/>
  <c r="K146" i="1" s="1"/>
  <c r="J145" i="1"/>
  <c r="K145" i="1" s="1"/>
  <c r="K144" i="1"/>
  <c r="J144" i="1"/>
  <c r="K143" i="1"/>
  <c r="J143" i="1"/>
  <c r="J142" i="1"/>
  <c r="K142" i="1" s="1"/>
  <c r="J141" i="1"/>
  <c r="K141" i="1" s="1"/>
  <c r="K140" i="1"/>
  <c r="J140" i="1"/>
  <c r="K139" i="1"/>
  <c r="J139" i="1"/>
  <c r="J138" i="1"/>
  <c r="K138" i="1" s="1"/>
  <c r="J137" i="1"/>
  <c r="K137" i="1" s="1"/>
  <c r="K136" i="1"/>
  <c r="J136" i="1"/>
  <c r="K135" i="1"/>
  <c r="J135" i="1"/>
  <c r="J134" i="1"/>
  <c r="K134" i="1" s="1"/>
  <c r="J133" i="1"/>
  <c r="K133" i="1" s="1"/>
  <c r="K132" i="1"/>
  <c r="J132" i="1"/>
  <c r="K131" i="1"/>
  <c r="J131" i="1"/>
  <c r="J130" i="1"/>
  <c r="K130" i="1" s="1"/>
  <c r="J129" i="1"/>
  <c r="K129" i="1" s="1"/>
  <c r="K128" i="1"/>
  <c r="J128" i="1"/>
  <c r="K126" i="1"/>
  <c r="J126" i="1"/>
  <c r="J125" i="1"/>
  <c r="K125" i="1" s="1"/>
  <c r="J124" i="1"/>
  <c r="K124" i="1" s="1"/>
  <c r="K123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K111" i="1"/>
  <c r="J111" i="1"/>
  <c r="J110" i="1"/>
  <c r="K110" i="1" s="1"/>
  <c r="J109" i="1"/>
  <c r="K109" i="1" s="1"/>
  <c r="K108" i="1"/>
  <c r="J108" i="1"/>
  <c r="K107" i="1"/>
  <c r="J107" i="1"/>
  <c r="J106" i="1"/>
  <c r="K106" i="1" s="1"/>
  <c r="J105" i="1"/>
  <c r="K105" i="1" s="1"/>
  <c r="K104" i="1"/>
  <c r="J104" i="1"/>
  <c r="K103" i="1"/>
  <c r="J103" i="1"/>
  <c r="J102" i="1"/>
  <c r="K102" i="1" s="1"/>
  <c r="J101" i="1"/>
  <c r="K101" i="1" s="1"/>
  <c r="K100" i="1"/>
  <c r="J100" i="1"/>
  <c r="K99" i="1"/>
  <c r="J99" i="1"/>
  <c r="J98" i="1"/>
  <c r="K98" i="1" s="1"/>
  <c r="J97" i="1"/>
  <c r="K97" i="1" s="1"/>
  <c r="K96" i="1"/>
  <c r="J96" i="1"/>
  <c r="K95" i="1"/>
  <c r="J95" i="1"/>
  <c r="J94" i="1"/>
  <c r="K94" i="1" s="1"/>
  <c r="J93" i="1"/>
  <c r="K93" i="1" s="1"/>
  <c r="K92" i="1"/>
  <c r="J92" i="1"/>
  <c r="K91" i="1"/>
  <c r="J91" i="1"/>
  <c r="J90" i="1"/>
  <c r="K90" i="1" s="1"/>
  <c r="J89" i="1"/>
  <c r="K89" i="1" s="1"/>
  <c r="K88" i="1"/>
  <c r="J88" i="1"/>
  <c r="K87" i="1"/>
  <c r="J87" i="1"/>
  <c r="J86" i="1"/>
  <c r="K86" i="1" s="1"/>
  <c r="J85" i="1"/>
  <c r="K85" i="1" s="1"/>
  <c r="K84" i="1"/>
  <c r="J84" i="1"/>
  <c r="K83" i="1"/>
  <c r="J83" i="1"/>
  <c r="J82" i="1"/>
  <c r="K82" i="1" s="1"/>
  <c r="J81" i="1"/>
  <c r="K81" i="1" s="1"/>
  <c r="K80" i="1"/>
  <c r="J80" i="1"/>
  <c r="K79" i="1"/>
  <c r="J79" i="1"/>
  <c r="J78" i="1"/>
  <c r="K78" i="1" s="1"/>
  <c r="J77" i="1"/>
  <c r="K77" i="1" s="1"/>
  <c r="K76" i="1"/>
  <c r="J76" i="1"/>
  <c r="K75" i="1"/>
  <c r="J75" i="1"/>
  <c r="J74" i="1"/>
  <c r="K72" i="1"/>
  <c r="J72" i="1"/>
  <c r="K71" i="1"/>
  <c r="J71" i="1"/>
  <c r="J70" i="1"/>
  <c r="K70" i="1" s="1"/>
  <c r="J69" i="1"/>
  <c r="K69" i="1" s="1"/>
  <c r="K68" i="1"/>
  <c r="J68" i="1"/>
  <c r="K67" i="1"/>
  <c r="J67" i="1"/>
  <c r="J66" i="1"/>
  <c r="K66" i="1" s="1"/>
  <c r="J65" i="1"/>
  <c r="K65" i="1" s="1"/>
  <c r="K64" i="1"/>
  <c r="J64" i="1"/>
  <c r="K63" i="1"/>
  <c r="J63" i="1"/>
  <c r="J62" i="1"/>
  <c r="K62" i="1" s="1"/>
  <c r="J61" i="1"/>
  <c r="K61" i="1" s="1"/>
  <c r="K60" i="1"/>
  <c r="J60" i="1"/>
  <c r="K59" i="1"/>
  <c r="J59" i="1"/>
  <c r="J58" i="1"/>
  <c r="K58" i="1" s="1"/>
  <c r="J57" i="1"/>
  <c r="K57" i="1" s="1"/>
  <c r="K56" i="1"/>
  <c r="J56" i="1"/>
  <c r="K55" i="1"/>
  <c r="J55" i="1"/>
  <c r="J54" i="1"/>
  <c r="K54" i="1" s="1"/>
  <c r="J53" i="1"/>
  <c r="K53" i="1" s="1"/>
  <c r="K51" i="1"/>
  <c r="J51" i="1"/>
  <c r="K50" i="1"/>
  <c r="J50" i="1"/>
  <c r="J49" i="1"/>
  <c r="K49" i="1" s="1"/>
  <c r="J48" i="1"/>
  <c r="K48" i="1" s="1"/>
  <c r="K47" i="1"/>
  <c r="J47" i="1"/>
  <c r="K46" i="1"/>
  <c r="J46" i="1"/>
  <c r="J45" i="1"/>
  <c r="K45" i="1" s="1"/>
  <c r="J44" i="1"/>
  <c r="K44" i="1" s="1"/>
  <c r="K43" i="1"/>
  <c r="J43" i="1"/>
  <c r="K42" i="1"/>
  <c r="J42" i="1"/>
  <c r="J41" i="1"/>
  <c r="K41" i="1" s="1"/>
  <c r="J40" i="1"/>
  <c r="K40" i="1" s="1"/>
  <c r="K39" i="1"/>
  <c r="J39" i="1"/>
  <c r="K38" i="1"/>
  <c r="J38" i="1"/>
  <c r="J37" i="1"/>
  <c r="J36" i="1"/>
  <c r="J35" i="1"/>
  <c r="K35" i="1" s="1"/>
  <c r="K34" i="1"/>
  <c r="J34" i="1"/>
  <c r="K33" i="1"/>
  <c r="J33" i="1"/>
  <c r="J32" i="1"/>
  <c r="K32" i="1" s="1"/>
  <c r="J31" i="1"/>
  <c r="K31" i="1" s="1"/>
  <c r="K30" i="1"/>
  <c r="J30" i="1"/>
  <c r="K29" i="1"/>
  <c r="J29" i="1"/>
  <c r="J28" i="1"/>
  <c r="K28" i="1" s="1"/>
  <c r="J27" i="1"/>
  <c r="K27" i="1" s="1"/>
  <c r="K26" i="1"/>
  <c r="J26" i="1"/>
  <c r="K25" i="1"/>
  <c r="J25" i="1"/>
  <c r="J24" i="1"/>
  <c r="K24" i="1" s="1"/>
  <c r="J23" i="1"/>
  <c r="K23" i="1" s="1"/>
  <c r="K22" i="1"/>
  <c r="J22" i="1"/>
  <c r="K21" i="1"/>
  <c r="J21" i="1"/>
  <c r="J20" i="1"/>
  <c r="K20" i="1" s="1"/>
  <c r="J19" i="1"/>
  <c r="K19" i="1" s="1"/>
  <c r="K18" i="1"/>
  <c r="J18" i="1"/>
  <c r="K17" i="1"/>
  <c r="J17" i="1"/>
  <c r="J16" i="1"/>
  <c r="K16" i="1" s="1"/>
  <c r="J15" i="1"/>
  <c r="K15" i="1" s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<sst xmlns="http://schemas.openxmlformats.org/spreadsheetml/2006/main" count="1093" uniqueCount="361">
  <si>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</si>
  <si>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</si>
  <si>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</si>
  <si>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</si>
  <si>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</si>
  <si>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TESORO PÚBLICO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</si>
  <si>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</si>
  <si>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</si>
  <si>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</si>
  <si>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</si>
  <si>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</si>
  <si>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</si>
  <si>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</si>
  <si>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APORTE FISCAL LIBRE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</si>
  <si>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</si>
  <si>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</si>
  <si>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</si>
  <si>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</si>
  <si>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</si>
  <si>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</si>
  <si>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</si>
  <si>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</si>
  <si>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</si>
  <si>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</si>
  <si>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</si>
  <si>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</si>
  <si>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</si>
  <si>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</si>
  <si>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</si>
  <si>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</si>
  <si>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</si>
  <si>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</si>
  <si>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</si>
  <si>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</si>
  <si>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</si>
  <si>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</si>
  <si>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</si>
  <si>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GASTOS</t>
    </r>
  </si>
  <si>
    <r>
      <rPr>
        <sz val="10"/>
        <rFont val="Times New Roman"/>
      </rPr>
      <t>27</t>
    </r>
  </si>
  <si>
    <r>
      <rPr>
        <sz val="10"/>
        <rFont val="Times New Roman"/>
      </rPr>
      <t>PRESIDENCIA DE LA REPÚBLICA</t>
    </r>
  </si>
  <si>
    <r>
      <rPr>
        <sz val="10"/>
        <rFont val="Times New Roman"/>
      </rPr>
      <t>001</t>
    </r>
  </si>
  <si>
    <r>
      <rPr>
        <sz val="10"/>
        <rFont val="Times New Roman"/>
      </rPr>
      <t>Presidencia de la República</t>
    </r>
  </si>
  <si>
    <r>
      <rPr>
        <sz val="10"/>
        <rFont val="Times New Roman"/>
      </rPr>
      <t>02</t>
    </r>
  </si>
  <si>
    <r>
      <rPr>
        <sz val="10"/>
        <rFont val="Times New Roman"/>
      </rPr>
      <t>CONGRESO NACIONAL</t>
    </r>
  </si>
  <si>
    <r>
      <rPr>
        <sz val="10"/>
        <rFont val="Times New Roman"/>
      </rPr>
      <t>Senado</t>
    </r>
  </si>
  <si>
    <r>
      <rPr>
        <sz val="10"/>
        <rFont val="Times New Roman"/>
      </rPr>
      <t>002</t>
    </r>
  </si>
  <si>
    <r>
      <rPr>
        <sz val="10"/>
        <rFont val="Times New Roman"/>
      </rPr>
      <t>Cámara de Diputados</t>
    </r>
  </si>
  <si>
    <r>
      <rPr>
        <sz val="10"/>
        <rFont val="Times New Roman"/>
      </rPr>
      <t>003</t>
    </r>
  </si>
  <si>
    <r>
      <rPr>
        <sz val="10"/>
        <rFont val="Times New Roman"/>
      </rPr>
      <t>Biblioteca del Congreso</t>
    </r>
  </si>
  <si>
    <r>
      <rPr>
        <sz val="10"/>
        <rFont val="Times New Roman"/>
      </rPr>
      <t>004</t>
    </r>
  </si>
  <si>
    <r>
      <rPr>
        <sz val="10"/>
        <rFont val="Times New Roman"/>
      </rPr>
      <t>Consejo Resolutivo de Asignaciones Parlamentarias</t>
    </r>
  </si>
  <si>
    <r>
      <rPr>
        <sz val="10"/>
        <rFont val="Times New Roman"/>
      </rPr>
      <t>03</t>
    </r>
  </si>
  <si>
    <r>
      <rPr>
        <sz val="10"/>
        <rFont val="Times New Roman"/>
      </rPr>
      <t>PODER JUDICIAL</t>
    </r>
  </si>
  <si>
    <r>
      <rPr>
        <sz val="10"/>
        <rFont val="Times New Roman"/>
      </rPr>
      <t>Poder Judicial</t>
    </r>
  </si>
  <si>
    <r>
      <rPr>
        <sz val="10"/>
        <rFont val="Times New Roman"/>
      </rPr>
      <t>Corporación Administrativa del Poder Judicial</t>
    </r>
  </si>
  <si>
    <r>
      <rPr>
        <sz val="10"/>
        <rFont val="Times New Roman"/>
      </rPr>
      <t>Academia Judicial</t>
    </r>
  </si>
  <si>
    <r>
      <rPr>
        <sz val="10"/>
        <rFont val="Times New Roman"/>
      </rPr>
      <t>04</t>
    </r>
  </si>
  <si>
    <r>
      <rPr>
        <sz val="10"/>
        <rFont val="Times New Roman"/>
      </rPr>
      <t>CONTRALORÍA GENERAL DE LA REPÚBLICA</t>
    </r>
  </si>
  <si>
    <r>
      <rPr>
        <sz val="10"/>
        <rFont val="Times New Roman"/>
      </rPr>
      <t>Contraloría General de la República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</si>
  <si>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</si>
  <si>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>Servicio de Gobierno Interior</t>
    </r>
  </si>
  <si>
    <r>
      <rPr>
        <sz val="10"/>
        <rFont val="Times New Roman"/>
      </rPr>
      <t>Servicio Nacional de Prevención y Respuesta ante Desastres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</si>
  <si>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</si>
  <si>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</si>
  <si>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>007</t>
    </r>
  </si>
  <si>
    <r>
      <rPr>
        <sz val="10"/>
        <rFont val="Times New Roman"/>
      </rPr>
      <t>Agencia Nacional de Inteligencia</t>
    </r>
  </si>
  <si>
    <r>
      <rPr>
        <sz val="10"/>
        <rFont val="Times New Roman"/>
      </rPr>
      <t>008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</si>
  <si>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</si>
  <si>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>009</t>
    </r>
  </si>
  <si>
    <r>
      <rPr>
        <sz val="10"/>
        <rFont val="Times New Roman"/>
      </rPr>
      <t>Servicio Nacional para Prevención y Rehabilitación Consumo de Drogas y Alcohol</t>
    </r>
  </si>
  <si>
    <r>
      <rPr>
        <sz val="10"/>
        <rFont val="Times New Roman"/>
      </rPr>
      <t>010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</si>
  <si>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</si>
  <si>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>031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</si>
  <si>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</si>
  <si>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>032</t>
    </r>
  </si>
  <si>
    <r>
      <rPr>
        <sz val="10"/>
        <rFont val="Times New Roman"/>
      </rPr>
      <t>Hospital de Carabineros</t>
    </r>
  </si>
  <si>
    <r>
      <rPr>
        <sz val="10"/>
        <rFont val="Times New Roman"/>
      </rPr>
      <t>033</t>
    </r>
  </si>
  <si>
    <r>
      <rPr>
        <sz val="10"/>
        <rFont val="Times New Roman"/>
      </rPr>
      <t>Policía de Investigaciones de Chile</t>
    </r>
  </si>
  <si>
    <r>
      <rPr>
        <sz val="10"/>
        <rFont val="Times New Roman"/>
      </rPr>
      <t>035</t>
    </r>
  </si>
  <si>
    <r>
      <rPr>
        <sz val="10"/>
        <rFont val="Times New Roman"/>
      </rPr>
      <t>Servicio Nacional de Migraciones</t>
    </r>
  </si>
  <si>
    <r>
      <rPr>
        <sz val="10"/>
        <rFont val="Times New Roman"/>
      </rPr>
      <t>06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</si>
  <si>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</si>
  <si>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>Secretaría y Administración General y Servicio Exterior</t>
    </r>
  </si>
  <si>
    <r>
      <rPr>
        <sz val="10"/>
        <rFont val="Times New Roman"/>
      </rPr>
      <t>Dirección de Fronteras y Límites del Estado</t>
    </r>
  </si>
  <si>
    <r>
      <rPr>
        <sz val="10"/>
        <rFont val="Times New Roman"/>
      </rPr>
      <t>Instituto Antártico Chileno</t>
    </r>
  </si>
  <si>
    <r>
      <rPr>
        <sz val="10"/>
        <rFont val="Times New Roman"/>
      </rPr>
      <t>Agencia de Cooperación Internacional de Chile</t>
    </r>
  </si>
  <si>
    <r>
      <rPr>
        <sz val="10"/>
        <rFont val="Times New Roman"/>
      </rPr>
      <t>006</t>
    </r>
  </si>
  <si>
    <r>
      <rPr>
        <sz val="10"/>
        <rFont val="Times New Roman"/>
      </rPr>
      <t>Subsecretaría de Relaciones Económicas Internacionales</t>
    </r>
  </si>
  <si>
    <r>
      <rPr>
        <sz val="10"/>
        <rFont val="Times New Roman"/>
      </rPr>
      <t>Dirección General de Promoción de Exportaciones</t>
    </r>
  </si>
  <si>
    <r>
      <rPr>
        <sz val="10"/>
        <rFont val="Times New Roman"/>
      </rPr>
      <t>07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</si>
  <si>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</si>
  <si>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>Subsecretaría de Economía y Empresas de Menor Tamaño</t>
    </r>
  </si>
  <si>
    <r>
      <rPr>
        <sz val="10"/>
        <rFont val="Times New Roman"/>
      </rPr>
      <t>Servicio Nacional del Consumidor</t>
    </r>
  </si>
  <si>
    <r>
      <rPr>
        <sz val="10"/>
        <rFont val="Times New Roman"/>
      </rPr>
      <t>Subsecretaría de Pesca y Acuicultura</t>
    </r>
  </si>
  <si>
    <r>
      <rPr>
        <sz val="10"/>
        <rFont val="Times New Roman"/>
      </rPr>
      <t>Servicio Nacional de Pesca y Acuicultura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</si>
  <si>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</si>
  <si>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>Instituto Nacional de Estadísticas</t>
    </r>
  </si>
  <si>
    <r>
      <rPr>
        <sz val="10"/>
        <rFont val="Times New Roman"/>
      </rPr>
      <t>Fiscalía Nacional Económica</t>
    </r>
  </si>
  <si>
    <r>
      <rPr>
        <sz val="10"/>
        <rFont val="Times New Roman"/>
      </rPr>
      <t>Servicio Nacional de Turismo</t>
    </r>
  </si>
  <si>
    <r>
      <rPr>
        <sz val="10"/>
        <rFont val="Times New Roman"/>
      </rPr>
      <t>016</t>
    </r>
  </si>
  <si>
    <r>
      <rPr>
        <sz val="10"/>
        <rFont val="Times New Roman"/>
      </rPr>
      <t>Servicio de Cooperación Técnica</t>
    </r>
  </si>
  <si>
    <r>
      <rPr>
        <sz val="10"/>
        <rFont val="Times New Roman"/>
      </rPr>
      <t>021</t>
    </r>
  </si>
  <si>
    <r>
      <rPr>
        <sz val="10"/>
        <rFont val="Times New Roman"/>
      </rPr>
      <t>Agencia de Promoción de la Inversión Extranjera</t>
    </r>
  </si>
  <si>
    <r>
      <rPr>
        <sz val="10"/>
        <rFont val="Times New Roman"/>
      </rPr>
      <t>023</t>
    </r>
  </si>
  <si>
    <r>
      <rPr>
        <sz val="10"/>
        <rFont val="Times New Roman"/>
      </rPr>
      <t>Instituto Nacional de Propiedad Industrial</t>
    </r>
  </si>
  <si>
    <r>
      <rPr>
        <sz val="10"/>
        <rFont val="Times New Roman"/>
      </rPr>
      <t>024</t>
    </r>
  </si>
  <si>
    <r>
      <rPr>
        <sz val="10"/>
        <rFont val="Times New Roman"/>
      </rPr>
      <t>Subsecretaría de Turismo</t>
    </r>
  </si>
  <si>
    <r>
      <rPr>
        <sz val="10"/>
        <rFont val="Times New Roman"/>
      </rPr>
      <t>025</t>
    </r>
  </si>
  <si>
    <r>
      <rPr>
        <sz val="10"/>
        <rFont val="Times New Roman"/>
      </rPr>
      <t>Superintendencia de Insolvencia y Reemprendimiento</t>
    </r>
  </si>
  <si>
    <r>
      <rPr>
        <sz val="10"/>
        <rFont val="Times New Roman"/>
      </rPr>
      <t>026</t>
    </r>
  </si>
  <si>
    <r>
      <rPr>
        <sz val="10"/>
        <rFont val="Times New Roman"/>
      </rPr>
      <t>Instituto Nacional Desarrollo Sustentable Pesca Artesanal y Acuicultura</t>
    </r>
  </si>
  <si>
    <r>
      <rPr>
        <sz val="10"/>
        <rFont val="Times New Roman"/>
      </rPr>
      <t>08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</si>
  <si>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</si>
  <si>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</si>
  <si>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>Dirección de Presupuestos</t>
    </r>
  </si>
  <si>
    <r>
      <rPr>
        <sz val="10"/>
        <rFont val="Times New Roman"/>
      </rPr>
      <t>Servicio de Impuestos Internos</t>
    </r>
  </si>
  <si>
    <r>
      <rPr>
        <sz val="10"/>
        <rFont val="Times New Roman"/>
      </rPr>
      <t>Servicio Nacional de Aduanas</t>
    </r>
  </si>
  <si>
    <r>
      <rPr>
        <sz val="10"/>
        <rFont val="Times New Roman"/>
      </rPr>
      <t>Servicio de Tesorerías</t>
    </r>
  </si>
  <si>
    <r>
      <rPr>
        <sz val="10"/>
        <rFont val="Times New Roman"/>
      </rPr>
      <t>Dirección de Compras y Contratación Pública</t>
    </r>
  </si>
  <si>
    <r>
      <rPr>
        <sz val="10"/>
        <rFont val="Times New Roman"/>
      </rPr>
      <t>015</t>
    </r>
  </si>
  <si>
    <r>
      <rPr>
        <sz val="10"/>
        <rFont val="Times New Roman"/>
      </rPr>
      <t>Dirección Nacional del Servicio Civil</t>
    </r>
  </si>
  <si>
    <r>
      <rPr>
        <sz val="10"/>
        <rFont val="Times New Roman"/>
      </rPr>
      <t>Unidad de Análisis Financiero</t>
    </r>
  </si>
  <si>
    <r>
      <rPr>
        <sz val="10"/>
        <rFont val="Times New Roman"/>
      </rPr>
      <t>017</t>
    </r>
  </si>
  <si>
    <r>
      <rPr>
        <sz val="10"/>
        <rFont val="Times New Roman"/>
      </rPr>
      <t>Superintendencia de Casinos de Juego</t>
    </r>
  </si>
  <si>
    <r>
      <rPr>
        <sz val="10"/>
        <rFont val="Times New Roman"/>
      </rPr>
      <t>030</t>
    </r>
  </si>
  <si>
    <r>
      <rPr>
        <sz val="10"/>
        <rFont val="Times New Roman"/>
      </rPr>
      <t>Consejo de Defensa del Estado</t>
    </r>
  </si>
  <si>
    <r>
      <rPr>
        <sz val="10"/>
        <rFont val="Times New Roman"/>
      </rPr>
      <t>Comisión para el Mercado Financiero</t>
    </r>
  </si>
  <si>
    <r>
      <rPr>
        <sz val="10"/>
        <rFont val="Times New Roman"/>
      </rPr>
      <t>Defensoría del Contribuyente</t>
    </r>
  </si>
  <si>
    <r>
      <rPr>
        <sz val="10"/>
        <rFont val="Times New Roman"/>
      </rPr>
      <t>09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</si>
  <si>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</si>
  <si>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</si>
  <si>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Superintendencia de Educación</t>
    </r>
  </si>
  <si>
    <r>
      <rPr>
        <sz val="10"/>
        <rFont val="Times New Roman"/>
      </rPr>
      <t>Agencia de Calidad de la Educación</t>
    </r>
  </si>
  <si>
    <r>
      <rPr>
        <sz val="10"/>
        <rFont val="Times New Roman"/>
      </rPr>
      <t>Subsecretaría de Educación Parvularia</t>
    </r>
  </si>
  <si>
    <r>
      <rPr>
        <sz val="10"/>
        <rFont val="Times New Roman"/>
      </rPr>
      <t>Junta Nacional de Auxilio Escolar y Becas</t>
    </r>
  </si>
  <si>
    <r>
      <rPr>
        <sz val="10"/>
        <rFont val="Times New Roman"/>
      </rPr>
      <t>011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</si>
  <si>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</si>
  <si>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013</t>
    </r>
  </si>
  <si>
    <r>
      <rPr>
        <sz val="10"/>
        <rFont val="Times New Roman"/>
      </rPr>
      <t>Consejo de Rectores</t>
    </r>
  </si>
  <si>
    <r>
      <rPr>
        <sz val="10"/>
        <rFont val="Times New Roman"/>
      </rPr>
      <t>Consejo Nacional de Educación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</si>
  <si>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</si>
  <si>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018</t>
    </r>
  </si>
  <si>
    <r>
      <rPr>
        <sz val="10"/>
        <rFont val="Times New Roman"/>
      </rPr>
      <t>Servicio Local de Educación Barrancas</t>
    </r>
  </si>
  <si>
    <r>
      <rPr>
        <sz val="10"/>
        <rFont val="Times New Roman"/>
      </rPr>
      <t>019</t>
    </r>
  </si>
  <si>
    <r>
      <rPr>
        <sz val="10"/>
        <rFont val="Times New Roman"/>
      </rPr>
      <t>Servicio Local de Educación Puerto Cordillera</t>
    </r>
  </si>
  <si>
    <r>
      <rPr>
        <sz val="10"/>
        <rFont val="Times New Roman"/>
      </rPr>
      <t>Servicio Local de Educación Huasco</t>
    </r>
  </si>
  <si>
    <r>
      <rPr>
        <sz val="10"/>
        <rFont val="Times New Roman"/>
      </rPr>
      <t>022</t>
    </r>
  </si>
  <si>
    <r>
      <rPr>
        <sz val="10"/>
        <rFont val="Times New Roman"/>
      </rPr>
      <t>Servicio Local de Educación Costa Araucanía</t>
    </r>
  </si>
  <si>
    <r>
      <rPr>
        <sz val="10"/>
        <rFont val="Times New Roman"/>
      </rPr>
      <t>Servicio Local de Educación Chinchorro</t>
    </r>
  </si>
  <si>
    <r>
      <rPr>
        <sz val="10"/>
        <rFont val="Times New Roman"/>
      </rPr>
      <t>Servicio Local de Educación Gabriela Mistral</t>
    </r>
  </si>
  <si>
    <r>
      <rPr>
        <sz val="10"/>
        <rFont val="Times New Roman"/>
      </rPr>
      <t>Servicio Local de Educación Andalien Sur</t>
    </r>
  </si>
  <si>
    <r>
      <rPr>
        <sz val="10"/>
        <rFont val="Times New Roman"/>
      </rPr>
      <t>Servicio Local de Educación Atacama</t>
    </r>
  </si>
  <si>
    <r>
      <rPr>
        <sz val="10"/>
        <rFont val="Times New Roman"/>
      </rPr>
      <t>027</t>
    </r>
  </si>
  <si>
    <r>
      <rPr>
        <sz val="10"/>
        <rFont val="Times New Roman"/>
      </rPr>
      <t>Servicio Local de Educación Valparaíso</t>
    </r>
  </si>
  <si>
    <r>
      <rPr>
        <sz val="10"/>
        <rFont val="Times New Roman"/>
      </rPr>
      <t>028</t>
    </r>
  </si>
  <si>
    <r>
      <rPr>
        <sz val="10"/>
        <rFont val="Times New Roman"/>
      </rPr>
      <t>Servicio Local de Educación Colchagua</t>
    </r>
  </si>
  <si>
    <r>
      <rPr>
        <sz val="10"/>
        <rFont val="Times New Roman"/>
      </rPr>
      <t>029</t>
    </r>
  </si>
  <si>
    <r>
      <rPr>
        <sz val="10"/>
        <rFont val="Times New Roman"/>
      </rPr>
      <t>Servicio Local de Educación Llanquihue</t>
    </r>
  </si>
  <si>
    <r>
      <rPr>
        <sz val="10"/>
        <rFont val="Times New Roman"/>
      </rPr>
      <t>Servicio Local de Educación Iquique</t>
    </r>
  </si>
  <si>
    <r>
      <rPr>
        <sz val="10"/>
        <rFont val="Times New Roman"/>
      </rPr>
      <t>Servicio Local de Educación Licancabur</t>
    </r>
  </si>
  <si>
    <r>
      <rPr>
        <sz val="10"/>
        <rFont val="Times New Roman"/>
      </rPr>
      <t>Servicio Local de Educación Maule Costa</t>
    </r>
  </si>
  <si>
    <r>
      <rPr>
        <sz val="10"/>
        <rFont val="Times New Roman"/>
      </rPr>
      <t>Servicio Local de Educación Punilla Cordillera</t>
    </r>
  </si>
  <si>
    <r>
      <rPr>
        <sz val="10"/>
        <rFont val="Times New Roman"/>
      </rPr>
      <t>034</t>
    </r>
  </si>
  <si>
    <r>
      <rPr>
        <sz val="10"/>
        <rFont val="Times New Roman"/>
      </rPr>
      <t>Servicio Local de Educación Aysén</t>
    </r>
  </si>
  <si>
    <r>
      <rPr>
        <sz val="10"/>
        <rFont val="Times New Roman"/>
      </rPr>
      <t>Servicio Local de Educación Magallanes</t>
    </r>
  </si>
  <si>
    <r>
      <rPr>
        <sz val="10"/>
        <rFont val="Times New Roman"/>
      </rPr>
      <t>036</t>
    </r>
  </si>
  <si>
    <r>
      <rPr>
        <sz val="10"/>
        <rFont val="Times New Roman"/>
      </rPr>
      <t>Servicio Local de Educación Tamarugal</t>
    </r>
  </si>
  <si>
    <r>
      <rPr>
        <sz val="10"/>
        <rFont val="Times New Roman"/>
      </rPr>
      <t>037</t>
    </r>
  </si>
  <si>
    <r>
      <rPr>
        <sz val="10"/>
        <rFont val="Times New Roman"/>
      </rPr>
      <t>Servicio Local de Educación Elqui</t>
    </r>
  </si>
  <si>
    <r>
      <rPr>
        <sz val="10"/>
        <rFont val="Times New Roman"/>
      </rPr>
      <t>038</t>
    </r>
  </si>
  <si>
    <r>
      <rPr>
        <sz val="10"/>
        <rFont val="Times New Roman"/>
      </rPr>
      <t>Servicio Local de Educación Costa Central</t>
    </r>
  </si>
  <si>
    <r>
      <rPr>
        <sz val="10"/>
        <rFont val="Times New Roman"/>
      </rPr>
      <t>039</t>
    </r>
  </si>
  <si>
    <r>
      <rPr>
        <sz val="10"/>
        <rFont val="Times New Roman"/>
      </rPr>
      <t>Servicio Local de Educación Marga Marga</t>
    </r>
  </si>
  <si>
    <r>
      <rPr>
        <sz val="10"/>
        <rFont val="Times New Roman"/>
      </rPr>
      <t>040</t>
    </r>
  </si>
  <si>
    <r>
      <rPr>
        <sz val="10"/>
        <rFont val="Times New Roman"/>
      </rPr>
      <t>Servicio Local de Educación Los Libertadores</t>
    </r>
  </si>
  <si>
    <r>
      <rPr>
        <sz val="10"/>
        <rFont val="Times New Roman"/>
      </rPr>
      <t>041</t>
    </r>
  </si>
  <si>
    <r>
      <rPr>
        <sz val="10"/>
        <rFont val="Times New Roman"/>
      </rPr>
      <t>Servicio Local de Educación Santa Rosa</t>
    </r>
  </si>
  <si>
    <r>
      <rPr>
        <sz val="10"/>
        <rFont val="Times New Roman"/>
      </rPr>
      <t>042</t>
    </r>
  </si>
  <si>
    <r>
      <rPr>
        <sz val="10"/>
        <rFont val="Times New Roman"/>
      </rPr>
      <t>Servicio Local de Educación Santa Corina</t>
    </r>
  </si>
  <si>
    <r>
      <rPr>
        <sz val="10"/>
        <rFont val="Times New Roman"/>
      </rPr>
      <t>043</t>
    </r>
  </si>
  <si>
    <r>
      <rPr>
        <sz val="10"/>
        <rFont val="Times New Roman"/>
      </rPr>
      <t>Servicio Local de Educación del Pino</t>
    </r>
  </si>
  <si>
    <r>
      <rPr>
        <sz val="10"/>
        <rFont val="Times New Roman"/>
      </rPr>
      <t>044</t>
    </r>
  </si>
  <si>
    <r>
      <rPr>
        <sz val="10"/>
        <rFont val="Times New Roman"/>
      </rPr>
      <t>Servicio Local de Educación Andalién Costa</t>
    </r>
  </si>
  <si>
    <r>
      <rPr>
        <sz val="10"/>
        <rFont val="Times New Roman"/>
      </rPr>
      <t>045</t>
    </r>
  </si>
  <si>
    <r>
      <rPr>
        <sz val="10"/>
        <rFont val="Times New Roman"/>
      </rPr>
      <t>Servicio Local de Educación Valdivia</t>
    </r>
  </si>
  <si>
    <r>
      <rPr>
        <sz val="10"/>
        <rFont val="Times New Roman"/>
      </rPr>
      <t>046</t>
    </r>
  </si>
  <si>
    <r>
      <rPr>
        <sz val="10"/>
        <rFont val="Times New Roman"/>
      </rPr>
      <t>Servicio Local de Educación Antofagasta</t>
    </r>
  </si>
  <si>
    <r>
      <rPr>
        <sz val="10"/>
        <rFont val="Times New Roman"/>
      </rPr>
      <t>047</t>
    </r>
  </si>
  <si>
    <r>
      <rPr>
        <sz val="10"/>
        <rFont val="Times New Roman"/>
      </rPr>
      <t>Servicio Local de Educación Aconcagua</t>
    </r>
  </si>
  <si>
    <r>
      <rPr>
        <sz val="10"/>
        <rFont val="Times New Roman"/>
      </rPr>
      <t>048</t>
    </r>
  </si>
  <si>
    <r>
      <rPr>
        <sz val="10"/>
        <rFont val="Times New Roman"/>
      </rPr>
      <t>Servicio Local de Educación Los Andes</t>
    </r>
  </si>
  <si>
    <r>
      <rPr>
        <sz val="10"/>
        <rFont val="Times New Roman"/>
      </rPr>
      <t>049</t>
    </r>
  </si>
  <si>
    <r>
      <rPr>
        <sz val="10"/>
        <rFont val="Times New Roman"/>
      </rPr>
      <t>Servicio Local de Educación Petorca</t>
    </r>
  </si>
  <si>
    <r>
      <rPr>
        <sz val="10"/>
        <rFont val="Times New Roman"/>
      </rPr>
      <t>050</t>
    </r>
  </si>
  <si>
    <r>
      <rPr>
        <sz val="10"/>
        <rFont val="Times New Roman"/>
      </rPr>
      <t>Servicio Local de Educación Los Parques</t>
    </r>
  </si>
  <si>
    <r>
      <rPr>
        <sz val="10"/>
        <rFont val="Times New Roman"/>
      </rPr>
      <t>051</t>
    </r>
  </si>
  <si>
    <r>
      <rPr>
        <sz val="10"/>
        <rFont val="Times New Roman"/>
      </rPr>
      <t>Servicio Local de Educación Santiago Centro</t>
    </r>
  </si>
  <si>
    <r>
      <rPr>
        <sz val="10"/>
        <rFont val="Times New Roman"/>
      </rPr>
      <t>052</t>
    </r>
  </si>
  <si>
    <r>
      <rPr>
        <sz val="10"/>
        <rFont val="Times New Roman"/>
      </rPr>
      <t>Servicio Local de Educación Los Álamos</t>
    </r>
  </si>
  <si>
    <r>
      <rPr>
        <sz val="10"/>
        <rFont val="Times New Roman"/>
      </rPr>
      <t>053</t>
    </r>
  </si>
  <si>
    <r>
      <rPr>
        <sz val="10"/>
        <rFont val="Times New Roman"/>
      </rPr>
      <t>Servicio Local de Educación Valle Cachapoal</t>
    </r>
  </si>
  <si>
    <r>
      <rPr>
        <sz val="10"/>
        <rFont val="Times New Roman"/>
      </rPr>
      <t>054</t>
    </r>
  </si>
  <si>
    <r>
      <rPr>
        <sz val="10"/>
        <rFont val="Times New Roman"/>
      </rPr>
      <t>Servicio Local de Educación Puelche</t>
    </r>
  </si>
  <si>
    <r>
      <rPr>
        <sz val="10"/>
        <rFont val="Times New Roman"/>
      </rPr>
      <t>055</t>
    </r>
  </si>
  <si>
    <r>
      <rPr>
        <sz val="10"/>
        <rFont val="Times New Roman"/>
      </rPr>
      <t>Servicio Local de Educación Valle Diguillín</t>
    </r>
  </si>
  <si>
    <r>
      <rPr>
        <sz val="10"/>
        <rFont val="Times New Roman"/>
      </rPr>
      <t>056</t>
    </r>
  </si>
  <si>
    <r>
      <rPr>
        <sz val="10"/>
        <rFont val="Times New Roman"/>
      </rPr>
      <t>Servicio Local de Educación Chiloé</t>
    </r>
  </si>
  <si>
    <r>
      <rPr>
        <sz val="10"/>
        <rFont val="Times New Roman"/>
      </rPr>
      <t>090</t>
    </r>
  </si>
  <si>
    <r>
      <rPr>
        <sz val="10"/>
        <rFont val="Times New Roman"/>
      </rPr>
      <t>Subsecretaría de Educación Superior</t>
    </r>
  </si>
  <si>
    <r>
      <rPr>
        <sz val="10"/>
        <rFont val="Times New Roman"/>
      </rPr>
      <t>091</t>
    </r>
  </si>
  <si>
    <r>
      <rPr>
        <sz val="10"/>
        <rFont val="Times New Roman"/>
      </rPr>
      <t>Superintendencia de Educación Superior</t>
    </r>
  </si>
  <si>
    <r>
      <rPr>
        <sz val="10"/>
        <rFont val="Times New Roman"/>
      </rPr>
      <t>10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</si>
  <si>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</si>
  <si>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>Servicio de Registro Civil e Identificación</t>
    </r>
  </si>
  <si>
    <r>
      <rPr>
        <sz val="10"/>
        <rFont val="Times New Roman"/>
      </rPr>
      <t>Servicio Médico Legal</t>
    </r>
  </si>
  <si>
    <r>
      <rPr>
        <sz val="10"/>
        <rFont val="Times New Roman"/>
      </rPr>
      <t>Gendarmería de Chile</t>
    </r>
  </si>
  <si>
    <r>
      <rPr>
        <sz val="10"/>
        <rFont val="Times New Roman"/>
      </rPr>
      <t>Subsecretaría de Derechos Humanos</t>
    </r>
  </si>
  <si>
    <r>
      <rPr>
        <sz val="10"/>
        <rFont val="Times New Roman"/>
      </rPr>
      <t>Servicio Nacional de Menores</t>
    </r>
  </si>
  <si>
    <r>
      <rPr>
        <sz val="10"/>
        <rFont val="Times New Roman"/>
      </rPr>
      <t>Defensoría Penal Pública</t>
    </r>
  </si>
  <si>
    <r>
      <rPr>
        <sz val="10"/>
        <rFont val="Times New Roman"/>
      </rPr>
      <t>Servicio Nacional de Reinserción Social Juvenil</t>
    </r>
  </si>
  <si>
    <r>
      <rPr>
        <sz val="10"/>
        <rFont val="Times New Roman"/>
      </rPr>
      <t>11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</si>
  <si>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</si>
  <si>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</si>
  <si>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Armada de Chile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</si>
  <si>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</si>
  <si>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>Dirección General de Movilización Nacional</t>
    </r>
  </si>
  <si>
    <r>
      <rPr>
        <sz val="10"/>
        <rFont val="Times New Roman"/>
      </rPr>
      <t>Instituto Geográfico Militar</t>
    </r>
  </si>
  <si>
    <r>
      <rPr>
        <sz val="10"/>
        <rFont val="Times New Roman"/>
      </rPr>
      <t>020</t>
    </r>
  </si>
  <si>
    <r>
      <rPr>
        <sz val="10"/>
        <rFont val="Times New Roman"/>
      </rPr>
      <t>Servicio Hidrográfico y Oceanográfico de la Armada de Chile</t>
    </r>
  </si>
  <si>
    <r>
      <rPr>
        <sz val="10"/>
        <rFont val="Times New Roman"/>
      </rPr>
      <t>Servicio Aerofotogramétrico de la FACH</t>
    </r>
  </si>
  <si>
    <r>
      <rPr>
        <sz val="10"/>
        <rFont val="Times New Roman"/>
      </rPr>
      <t>Subsecretaría para las Fuerzas Armadas</t>
    </r>
  </si>
  <si>
    <r>
      <rPr>
        <sz val="10"/>
        <rFont val="Times New Roman"/>
      </rPr>
      <t>Subsecretaría de Defensa</t>
    </r>
  </si>
  <si>
    <r>
      <rPr>
        <sz val="10"/>
        <rFont val="Times New Roman"/>
      </rPr>
      <t>Estado Mayor Conjunto</t>
    </r>
  </si>
  <si>
    <r>
      <rPr>
        <sz val="10"/>
        <rFont val="Times New Roman"/>
      </rPr>
      <t>12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</si>
  <si>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</si>
  <si>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</si>
  <si>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>Dirección General de Concesiones de Obras Públicas</t>
    </r>
  </si>
  <si>
    <r>
      <rPr>
        <sz val="10"/>
        <rFont val="Times New Roman"/>
      </rPr>
      <t>Dirección General de Aguas</t>
    </r>
  </si>
  <si>
    <r>
      <rPr>
        <sz val="10"/>
        <rFont val="Times New Roman"/>
      </rPr>
      <t>Instituto Nacional de Hidráulica</t>
    </r>
  </si>
  <si>
    <r>
      <rPr>
        <sz val="10"/>
        <rFont val="Times New Roman"/>
      </rPr>
      <t>Superintendencia de Servicios Sanitarios</t>
    </r>
  </si>
  <si>
    <r>
      <rPr>
        <sz val="10"/>
        <rFont val="Times New Roman"/>
      </rPr>
      <t>13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</si>
  <si>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</si>
  <si>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>Subsecretaría de Agricultura</t>
    </r>
  </si>
  <si>
    <r>
      <rPr>
        <sz val="10"/>
        <rFont val="Times New Roman"/>
      </rPr>
      <t>Oficina de Estudios y Políticas Agrarias</t>
    </r>
  </si>
  <si>
    <r>
      <rPr>
        <sz val="10"/>
        <rFont val="Times New Roman"/>
      </rPr>
      <t>Instituto de Desarrollo Agropecuario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</si>
  <si>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</si>
  <si>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</si>
  <si>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>Comisión Nacional de Riego</t>
    </r>
  </si>
  <si>
    <r>
      <rPr>
        <sz val="10"/>
        <rFont val="Times New Roman"/>
      </rPr>
      <t>14</t>
    </r>
  </si>
  <si>
    <r>
      <rPr>
        <sz val="10"/>
        <rFont val="Times New Roman"/>
      </rPr>
      <t>MINISTERIO DE BIENES NACIONALES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</si>
  <si>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</si>
  <si>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>15</t>
    </r>
  </si>
  <si>
    <r>
      <rPr>
        <sz val="10"/>
        <rFont val="Times New Roman"/>
      </rPr>
      <t>MINISTERIO DEL TRABAJO Y PREVISIÓN SOCIAL</t>
    </r>
  </si>
  <si>
    <r>
      <rPr>
        <sz val="10"/>
        <rFont val="Times New Roman"/>
      </rPr>
      <t>Subsecretaría del Trabajo</t>
    </r>
  </si>
  <si>
    <r>
      <rPr>
        <sz val="10"/>
        <rFont val="Times New Roman"/>
      </rPr>
      <t>Dirección del Trabajo</t>
    </r>
  </si>
  <si>
    <r>
      <rPr>
        <sz val="10"/>
        <rFont val="Times New Roman"/>
      </rPr>
      <t>Subsecretaría de Previsión Social</t>
    </r>
  </si>
  <si>
    <r>
      <rPr>
        <sz val="10"/>
        <rFont val="Times New Roman"/>
      </rPr>
      <t>Dirección General de Crédito Prendario</t>
    </r>
  </si>
  <si>
    <r>
      <rPr>
        <sz val="10"/>
        <rFont val="Times New Roman"/>
      </rPr>
      <t>Servicio Nacional de Capacitación y Empleo</t>
    </r>
  </si>
  <si>
    <r>
      <rPr>
        <sz val="10"/>
        <rFont val="Times New Roman"/>
      </rPr>
      <t>Superintendencia de Seguridad Social</t>
    </r>
  </si>
  <si>
    <r>
      <rPr>
        <sz val="10"/>
        <rFont val="Times New Roman"/>
      </rPr>
      <t>Superintendencia de Pensiones</t>
    </r>
  </si>
  <si>
    <r>
      <rPr>
        <sz val="10"/>
        <rFont val="Times New Roman"/>
      </rPr>
      <t>Instituto de Previsión Social</t>
    </r>
  </si>
  <si>
    <r>
      <rPr>
        <sz val="10"/>
        <rFont val="Times New Roman"/>
      </rPr>
      <t>Caja de Previsión de la Defensa Nacional</t>
    </r>
  </si>
  <si>
    <r>
      <rPr>
        <sz val="10"/>
        <rFont val="Times New Roman"/>
      </rPr>
      <t>014</t>
    </r>
  </si>
  <si>
    <r>
      <rPr>
        <sz val="10"/>
        <rFont val="Times New Roman"/>
      </rPr>
      <t>Dirección de Previsión de Carabineros de Chile</t>
    </r>
  </si>
  <si>
    <r>
      <rPr>
        <sz val="10"/>
        <rFont val="Times New Roman"/>
      </rPr>
      <t>16</t>
    </r>
  </si>
  <si>
    <r>
      <rPr>
        <sz val="10"/>
        <rFont val="Times New Roman"/>
      </rPr>
      <t>MINISTERIO DE SALUD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</si>
  <si>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</si>
  <si>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>Instituto de Salud Pública de Chile</t>
    </r>
  </si>
  <si>
    <r>
      <rPr>
        <sz val="10"/>
        <rFont val="Times New Roman"/>
      </rPr>
      <t>Subsecretaría de Salud Pública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</si>
  <si>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</si>
  <si>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>Superintendencia de Salud</t>
    </r>
  </si>
  <si>
    <r>
      <rPr>
        <sz val="10"/>
        <rFont val="Times New Roman"/>
      </rPr>
      <t>17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</si>
  <si>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</si>
  <si>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>Comisión Chilena del Cobre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</si>
  <si>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</si>
  <si>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>18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</si>
  <si>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</si>
  <si>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>Subsecretaría de Vivienda y Urbanismo</t>
    </r>
  </si>
  <si>
    <r>
      <rPr>
        <sz val="10"/>
        <rFont val="Times New Roman"/>
      </rPr>
      <t>Parque Metropolitano</t>
    </r>
  </si>
  <si>
    <r>
      <rPr>
        <sz val="10"/>
        <rFont val="Times New Roman"/>
      </rPr>
      <t>Serviu Región de Tarapacá</t>
    </r>
  </si>
  <si>
    <r>
      <rPr>
        <sz val="10"/>
        <rFont val="Times New Roman"/>
      </rPr>
      <t>Serviu Región de Antofagasta</t>
    </r>
  </si>
  <si>
    <r>
      <rPr>
        <sz val="10"/>
        <rFont val="Times New Roman"/>
      </rPr>
      <t>Serviu Región de Atacama</t>
    </r>
  </si>
  <si>
    <r>
      <rPr>
        <sz val="10"/>
        <rFont val="Times New Roman"/>
      </rPr>
      <t>Serviu Región de Coquimbo</t>
    </r>
  </si>
  <si>
    <r>
      <rPr>
        <sz val="10"/>
        <rFont val="Times New Roman"/>
      </rPr>
      <t>Serviu Región de Valparaíso</t>
    </r>
  </si>
  <si>
    <r>
      <rPr>
        <sz val="10"/>
        <rFont val="Times New Roman"/>
      </rPr>
      <t>Serviu Región del Libertador General Bernardo O'Higgins</t>
    </r>
  </si>
  <si>
    <r>
      <rPr>
        <sz val="10"/>
        <rFont val="Times New Roman"/>
      </rPr>
      <t>Serviu Región del Maule</t>
    </r>
  </si>
  <si>
    <r>
      <rPr>
        <sz val="10"/>
        <rFont val="Times New Roman"/>
      </rPr>
      <t>Serviu Región del Bío-Bío</t>
    </r>
  </si>
  <si>
    <r>
      <rPr>
        <sz val="10"/>
        <rFont val="Times New Roman"/>
      </rPr>
      <t>Serviu Región de La Araucanía</t>
    </r>
  </si>
  <si>
    <r>
      <rPr>
        <sz val="10"/>
        <rFont val="Times New Roman"/>
      </rPr>
      <t>Serviu Región de Los Lagos</t>
    </r>
  </si>
  <si>
    <r>
      <rPr>
        <sz val="10"/>
        <rFont val="Times New Roman"/>
      </rPr>
      <t>Serviu Región de Aysén del General Carlos Ibáñez Del Campo</t>
    </r>
  </si>
  <si>
    <r>
      <rPr>
        <sz val="10"/>
        <rFont val="Times New Roman"/>
      </rPr>
      <t>Serviu Región de Magallanes y de la Antártica Chilena</t>
    </r>
  </si>
  <si>
    <r>
      <rPr>
        <sz val="10"/>
        <rFont val="Times New Roman"/>
      </rPr>
      <t>Serviu Región Metropolitana de Santiago</t>
    </r>
  </si>
  <si>
    <r>
      <rPr>
        <sz val="10"/>
        <rFont val="Times New Roman"/>
      </rPr>
      <t>Serviu Región de Los Ríos</t>
    </r>
  </si>
  <si>
    <r>
      <rPr>
        <sz val="10"/>
        <rFont val="Times New Roman"/>
      </rPr>
      <t>Serviu Región de Arica y Parinacota</t>
    </r>
  </si>
  <si>
    <r>
      <rPr>
        <sz val="10"/>
        <rFont val="Times New Roman"/>
      </rPr>
      <t>Serviu Región de Ñuble</t>
    </r>
  </si>
  <si>
    <r>
      <rPr>
        <sz val="10"/>
        <rFont val="Times New Roman"/>
      </rPr>
      <t>19</t>
    </r>
  </si>
  <si>
    <r>
      <rPr>
        <sz val="10"/>
        <rFont val="Times New Roman"/>
      </rPr>
      <t>MINISTERIO DE TRANSPORTES Y TELECOMUNICACIONES</t>
    </r>
  </si>
  <si>
    <r>
      <rPr>
        <sz val="10"/>
        <rFont val="Times New Roman"/>
      </rPr>
      <t>Secretaría y Administración General de Transportes</t>
    </r>
  </si>
  <si>
    <r>
      <rPr>
        <sz val="10"/>
        <rFont val="Times New Roman"/>
      </rPr>
      <t>Subsecretaría de Telecomunicaciones</t>
    </r>
  </si>
  <si>
    <r>
      <rPr>
        <sz val="10"/>
        <rFont val="Times New Roman"/>
      </rPr>
      <t>Junta Aeronáutica Civil</t>
    </r>
  </si>
  <si>
    <r>
      <rPr>
        <sz val="10"/>
        <rFont val="Times New Roman"/>
      </rPr>
      <t>20</t>
    </r>
  </si>
  <si>
    <r>
      <rPr>
        <sz val="10"/>
        <rFont val="Times New Roman"/>
      </rPr>
      <t>MINISTERIO SECRETARÍA GENERAL DE GOBIERNO</t>
    </r>
  </si>
  <si>
    <r>
      <rPr>
        <sz val="10"/>
        <rFont val="Times New Roman"/>
      </rPr>
      <t>Secretaría General de Gobierno</t>
    </r>
  </si>
  <si>
    <r>
      <rPr>
        <sz val="10"/>
        <rFont val="Times New Roman"/>
      </rPr>
      <t>Consejo Nacional de Televisión</t>
    </r>
  </si>
  <si>
    <r>
      <rPr>
        <sz val="10"/>
        <rFont val="Times New Roman"/>
      </rPr>
      <t>21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</si>
  <si>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</si>
  <si>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</si>
  <si>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</si>
  <si>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>Instituto Nacional de la Juventud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</si>
  <si>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</si>
  <si>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>Servicio Nacional de la Discapacidad</t>
    </r>
  </si>
  <si>
    <r>
      <rPr>
        <sz val="10"/>
        <rFont val="Times New Roman"/>
      </rPr>
      <t>Servicio Nacional del Adulto Mayor</t>
    </r>
  </si>
  <si>
    <r>
      <rPr>
        <sz val="10"/>
        <rFont val="Times New Roman"/>
      </rPr>
      <t>Subsecretaría de Evaluación Social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</si>
  <si>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</si>
  <si>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>Servicio Nacional de Protección Especializada a la Niñez y Adolescencia</t>
    </r>
  </si>
  <si>
    <r>
      <rPr>
        <sz val="10"/>
        <rFont val="Times New Roman"/>
      </rPr>
      <t>22</t>
    </r>
  </si>
  <si>
    <r>
      <rPr>
        <sz val="10"/>
        <rFont val="Times New Roman"/>
      </rPr>
      <t>MINISTERIO SECRETARÍA GENERAL DE LA PRESIDENCIA DE LA REPÚBLICA</t>
    </r>
  </si>
  <si>
    <r>
      <rPr>
        <sz val="10"/>
        <rFont val="Times New Roman"/>
      </rPr>
      <t>Secretaría General de la Presidencia de la República</t>
    </r>
  </si>
  <si>
    <r>
      <rPr>
        <sz val="10"/>
        <rFont val="Times New Roman"/>
      </rPr>
      <t>23</t>
    </r>
  </si>
  <si>
    <r>
      <rPr>
        <sz val="10"/>
        <rFont val="Times New Roman"/>
      </rPr>
      <t>MINISTERIO PÚBLICO</t>
    </r>
  </si>
  <si>
    <r>
      <rPr>
        <sz val="10"/>
        <rFont val="Times New Roman"/>
      </rPr>
      <t>Ministerio Público</t>
    </r>
  </si>
  <si>
    <r>
      <rPr>
        <sz val="10"/>
        <rFont val="Times New Roman"/>
      </rPr>
      <t>24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</si>
  <si>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</si>
  <si>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</si>
  <si>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>Comisión Nacional de Energía</t>
    </r>
  </si>
  <si>
    <r>
      <rPr>
        <sz val="10"/>
        <rFont val="Times New Roman"/>
      </rPr>
      <t>Comisión Chilena de Energía Nuclear</t>
    </r>
  </si>
  <si>
    <r>
      <rPr>
        <sz val="10"/>
        <rFont val="Times New Roman"/>
      </rPr>
      <t>Superintendencia de Electricidad y Combustibles</t>
    </r>
  </si>
  <si>
    <r>
      <rPr>
        <sz val="10"/>
        <rFont val="Times New Roman"/>
      </rPr>
      <t>25</t>
    </r>
  </si>
  <si>
    <r>
      <rPr>
        <sz val="10"/>
        <rFont val="Times New Roman"/>
      </rPr>
      <t>MINISTERIO DEL MEDIO AMBIENTE</t>
    </r>
  </si>
  <si>
    <r>
      <rPr>
        <sz val="10"/>
        <rFont val="Times New Roman"/>
      </rPr>
      <t>Subsecretaría del  Medio Ambiente</t>
    </r>
  </si>
  <si>
    <r>
      <rPr>
        <sz val="10"/>
        <rFont val="Times New Roman"/>
      </rPr>
      <t>Servicio de Evaluación Ambiental</t>
    </r>
  </si>
  <si>
    <r>
      <rPr>
        <sz val="10"/>
        <rFont val="Times New Roman"/>
      </rPr>
      <t>Superintendencia del Medio Ambiente</t>
    </r>
  </si>
  <si>
    <r>
      <rPr>
        <sz val="10"/>
        <rFont val="Times New Roman"/>
      </rPr>
      <t>26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</si>
  <si>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</si>
  <si>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>Subsecretaría del Deporte</t>
    </r>
  </si>
  <si>
    <r>
      <rPr>
        <sz val="10"/>
        <rFont val="Times New Roman"/>
      </rPr>
      <t>Instituto Nacional de Deportes</t>
    </r>
  </si>
  <si>
    <r>
      <rPr>
        <sz val="10"/>
        <rFont val="Times New Roman"/>
      </rPr>
      <t>MINISTERIO DE LA MUJER Y EQUIDAD DE GÉNERO</t>
    </r>
  </si>
  <si>
    <r>
      <rPr>
        <sz val="10"/>
        <rFont val="Times New Roman"/>
      </rPr>
      <t>Subsecretaría de la Mujer y Equidad de Género</t>
    </r>
  </si>
  <si>
    <r>
      <rPr>
        <sz val="10"/>
        <rFont val="Times New Roman"/>
      </rPr>
      <t>Servicio Nacional de la Mujer y Equidad de Género</t>
    </r>
  </si>
  <si>
    <r>
      <rPr>
        <sz val="10"/>
        <rFont val="Times New Roman"/>
      </rPr>
      <t>28</t>
    </r>
  </si>
  <si>
    <r>
      <rPr>
        <sz val="10"/>
        <rFont val="Times New Roman"/>
      </rPr>
      <t>SERVICIO ELECTORAL</t>
    </r>
  </si>
  <si>
    <r>
      <rPr>
        <sz val="10"/>
        <rFont val="Times New Roman"/>
      </rPr>
      <t>Servicio Electoral</t>
    </r>
  </si>
  <si>
    <r>
      <rPr>
        <sz val="10"/>
        <rFont val="Times New Roman"/>
      </rPr>
      <t>29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</si>
  <si>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</si>
  <si>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</si>
  <si>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>Subsecretaría del Patrimonio Cultural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</si>
  <si>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</si>
  <si>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>30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</si>
  <si>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</si>
  <si>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</si>
  <si>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</si>
  <si>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>31</t>
    </r>
  </si>
  <si>
    <r>
      <rPr>
        <sz val="10"/>
        <rFont val="Times New Roman"/>
      </rPr>
      <t>GOBIERNOS REGIONALES</t>
    </r>
  </si>
  <si>
    <r>
      <rPr>
        <sz val="10"/>
        <rFont val="Times New Roman"/>
      </rPr>
      <t>Programas de Funcionamiento</t>
    </r>
  </si>
  <si>
    <r>
      <rPr>
        <sz val="10"/>
        <rFont val="Times New Roman"/>
      </rPr>
      <t>Programas de Inversión Regional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</si>
  <si>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</si>
  <si>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</si>
  <si>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</si>
  <si>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2023)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</si>
  <si>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</si>
  <si>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Moneda Extranjera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</si>
</sst>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8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9" fillId="0" borderId="1" xfId="1"/>
    <xf numFmtId="0" fontId="9" fillId="45" borderId="1" xfId="1" applyFill="1" applyAlignment="1" applyProtection="1">
      <alignment wrapText="1"/>
      <protection locked="0"/>
    </xf>
    <xf numFmtId="0" fontId="4" fillId="45" borderId="1" xfId="1" applyFont="1" applyFill="1" applyAlignment="1" applyProtection="1">
      <alignment horizontal="left" wrapText="1"/>
      <protection locked="0"/>
    </xf>
    <xf numFmtId="0" fontId="4" fillId="45" borderId="1" xfId="1" applyFont="1" applyFill="1" applyAlignment="1">
      <alignment horizontal="left" wrapText="1"/>
    </xf>
    <xf numFmtId="164" fontId="2" fillId="45" borderId="9" xfId="1" applyNumberFormat="1" applyFont="1" applyFill="1" applyBorder="1" applyAlignment="1">
      <alignment horizontal="right" vertical="center" wrapText="1"/>
    </xf>
    <xf numFmtId="3" fontId="2" fillId="45" borderId="9" xfId="1" applyNumberFormat="1" applyFont="1" applyFill="1" applyBorder="1" applyAlignment="1">
      <alignment horizontal="right" vertical="center" wrapText="1"/>
    </xf>
    <xf numFmtId="0" fontId="2" fillId="45" borderId="9" xfId="1" applyFont="1" applyFill="1" applyBorder="1" applyAlignment="1" applyProtection="1">
      <alignment horizontal="left" vertical="top" wrapText="1"/>
      <protection locked="0"/>
    </xf>
    <xf numFmtId="0" fontId="2" fillId="45" borderId="9" xfId="1" applyFont="1" applyFill="1" applyBorder="1" applyAlignment="1">
      <alignment horizontal="left" vertical="top" wrapText="1"/>
    </xf>
    <xf numFmtId="0" fontId="9" fillId="45" borderId="13" xfId="1" applyFill="1" applyBorder="1" applyAlignment="1" applyProtection="1">
      <alignment wrapText="1"/>
      <protection locked="0"/>
    </xf>
    <xf numFmtId="0" fontId="9" fillId="45" borderId="12" xfId="1" applyFill="1" applyBorder="1" applyAlignment="1" applyProtection="1">
      <alignment wrapText="1"/>
      <protection locked="0"/>
    </xf>
    <xf numFmtId="164" fontId="3" fillId="45" borderId="12" xfId="1" applyNumberFormat="1" applyFont="1" applyFill="1" applyBorder="1" applyAlignment="1">
      <alignment horizontal="right" vertical="top" wrapText="1"/>
    </xf>
    <xf numFmtId="3" fontId="3" fillId="45" borderId="12" xfId="1" applyNumberFormat="1" applyFont="1" applyFill="1" applyBorder="1" applyAlignment="1">
      <alignment horizontal="right" vertical="top" wrapText="1"/>
    </xf>
    <xf numFmtId="0" fontId="3" fillId="45" borderId="12" xfId="1" applyFont="1" applyFill="1" applyBorder="1" applyAlignment="1">
      <alignment horizontal="left" vertical="top" wrapText="1"/>
    </xf>
    <xf numFmtId="0" fontId="3" fillId="45" borderId="12" xfId="1" applyFont="1" applyFill="1" applyBorder="1" applyAlignment="1">
      <alignment horizontal="center" vertical="top" wrapText="1"/>
    </xf>
    <xf numFmtId="164" fontId="2" fillId="33" borderId="8" xfId="1" applyNumberFormat="1" applyFont="1" applyFill="1" applyBorder="1" applyAlignment="1">
      <alignment horizontal="right" vertical="top" wrapText="1"/>
    </xf>
    <xf numFmtId="3" fontId="2" fillId="33" borderId="8" xfId="1" applyNumberFormat="1" applyFont="1" applyFill="1" applyBorder="1" applyAlignment="1">
      <alignment horizontal="right" vertical="top" wrapText="1"/>
    </xf>
    <xf numFmtId="0" fontId="2" fillId="33" borderId="8" xfId="1" applyFont="1" applyFill="1" applyBorder="1" applyAlignment="1">
      <alignment horizontal="left" vertical="top" wrapText="1"/>
    </xf>
    <xf numFmtId="0" fontId="3" fillId="33" borderId="8" xfId="1" applyFont="1" applyFill="1" applyBorder="1" applyAlignment="1">
      <alignment horizontal="center" vertical="top" wrapText="1"/>
    </xf>
    <xf numFmtId="0" fontId="2" fillId="45" borderId="11" xfId="1" applyFont="1" applyFill="1" applyBorder="1" applyAlignment="1" applyProtection="1">
      <alignment horizontal="center" vertical="center" wrapText="1"/>
      <protection locked="0"/>
    </xf>
    <xf numFmtId="0" fontId="2" fillId="45" borderId="11" xfId="1" applyFont="1" applyFill="1" applyBorder="1" applyAlignment="1">
      <alignment horizontal="center" vertical="center" wrapText="1"/>
    </xf>
    <xf numFmtId="0" fontId="2" fillId="45" borderId="8" xfId="1" applyFont="1" applyFill="1" applyBorder="1" applyAlignment="1" applyProtection="1">
      <alignment horizontal="center" vertical="center" wrapText="1"/>
      <protection locked="0"/>
    </xf>
    <xf numFmtId="0" fontId="2" fillId="45" borderId="11" xfId="1" applyFont="1" applyFill="1" applyBorder="1" applyAlignment="1">
      <alignment horizontal="center" vertical="center" wrapText="1"/>
    </xf>
    <xf numFmtId="0" fontId="2" fillId="45" borderId="10" xfId="1" applyFont="1" applyFill="1" applyBorder="1" applyAlignment="1">
      <alignment horizontal="center" vertical="top" wrapText="1"/>
    </xf>
    <xf numFmtId="0" fontId="2" fillId="45" borderId="9" xfId="1" applyFont="1" applyFill="1" applyBorder="1" applyAlignment="1">
      <alignment horizontal="center" vertical="center" wrapText="1"/>
    </xf>
    <xf numFmtId="0" fontId="2" fillId="45" borderId="8" xfId="1" applyFont="1" applyFill="1" applyBorder="1" applyAlignment="1">
      <alignment horizontal="center" vertical="center" wrapText="1"/>
    </xf>
    <xf numFmtId="0" fontId="3" fillId="45" borderId="1" xfId="1" applyFont="1" applyFill="1" applyAlignment="1">
      <alignment horizontal="center" vertical="top" wrapText="1"/>
    </xf>
    <xf numFmtId="0" fontId="3" fillId="45" borderId="1" xfId="1" applyFont="1" applyFill="1" applyAlignment="1">
      <alignment horizontal="left" vertical="center" wrapText="1"/>
    </xf>
    <xf numFmtId="0" fontId="3" fillId="45" borderId="7" xfId="1" applyFont="1" applyFill="1" applyBorder="1" applyAlignment="1" applyProtection="1">
      <alignment horizontal="left" vertical="top" wrapText="1"/>
      <protection locked="0"/>
    </xf>
    <xf numFmtId="0" fontId="3" fillId="45" borderId="7" xfId="1" applyFont="1" applyFill="1" applyBorder="1" applyAlignment="1">
      <alignment horizontal="left" vertical="top" wrapText="1"/>
    </xf>
    <xf numFmtId="0" fontId="3" fillId="45" borderId="6" xfId="1" applyFont="1" applyFill="1" applyBorder="1" applyAlignment="1" applyProtection="1">
      <alignment horizontal="left" vertical="top" wrapText="1"/>
      <protection locked="0"/>
    </xf>
    <xf numFmtId="0" fontId="3" fillId="45" borderId="6" xfId="1" applyFont="1" applyFill="1" applyBorder="1" applyAlignment="1">
      <alignment horizontal="left" vertical="top" wrapText="1"/>
    </xf>
    <xf numFmtId="0" fontId="3" fillId="45" borderId="5" xfId="1" applyFont="1" applyFill="1" applyBorder="1" applyAlignment="1" applyProtection="1">
      <alignment horizontal="left" vertical="top" wrapText="1"/>
      <protection locked="0"/>
    </xf>
    <xf numFmtId="0" fontId="3" fillId="45" borderId="5" xfId="1" applyFont="1" applyFill="1" applyBorder="1" applyAlignment="1">
      <alignment horizontal="left" vertical="top" wrapText="1"/>
    </xf>
    <xf numFmtId="0" fontId="3" fillId="45" borderId="4" xfId="1" applyFont="1" applyFill="1" applyBorder="1" applyAlignment="1" applyProtection="1">
      <alignment horizontal="left" vertical="top" wrapText="1"/>
      <protection locked="0"/>
    </xf>
    <xf numFmtId="0" fontId="3" fillId="45" borderId="4" xfId="1" applyFont="1" applyFill="1" applyBorder="1" applyAlignment="1">
      <alignment horizontal="left" vertical="top" wrapText="1"/>
    </xf>
    <xf numFmtId="0" fontId="3" fillId="45" borderId="3" xfId="1" applyFont="1" applyFill="1" applyBorder="1" applyAlignment="1" applyProtection="1">
      <alignment horizontal="left" vertical="top" wrapText="1"/>
      <protection locked="0"/>
    </xf>
    <xf numFmtId="0" fontId="3" fillId="45" borderId="3" xfId="1" applyFont="1" applyFill="1" applyBorder="1" applyAlignment="1">
      <alignment horizontal="left" vertical="top" wrapText="1"/>
    </xf>
    <xf numFmtId="0" fontId="3" fillId="45" borderId="2" xfId="1" applyFont="1" applyFill="1" applyBorder="1" applyAlignment="1" applyProtection="1">
      <alignment horizontal="left" vertical="top" wrapText="1"/>
      <protection locked="0"/>
    </xf>
    <xf numFmtId="0" fontId="3" fillId="45" borderId="2" xfId="1" applyFont="1" applyFill="1" applyBorder="1" applyAlignment="1">
      <alignment horizontal="left" vertical="top" wrapText="1"/>
    </xf>
    <xf numFmtId="0" fontId="2" fillId="45" borderId="1" xfId="1" applyFont="1" applyFill="1" applyAlignment="1" applyProtection="1">
      <alignment horizontal="center" vertical="top" wrapText="1"/>
      <protection locked="0"/>
    </xf>
    <xf numFmtId="0" fontId="2" fillId="45" borderId="1" xfId="1" applyFont="1" applyFill="1" applyAlignment="1">
      <alignment horizontal="center" vertical="top" wrapText="1"/>
    </xf>
    <xf numFmtId="0" fontId="1" fillId="45" borderId="1" xfId="1" applyFont="1" applyFill="1" applyAlignment="1" applyProtection="1">
      <alignment horizontal="center" vertical="center" wrapText="1"/>
      <protection locked="0"/>
    </xf>
    <xf numFmtId="0" fontId="1" fillId="45" borderId="1" xfId="1" applyFont="1" applyFill="1" applyAlignment="1">
      <alignment horizontal="center" vertical="center" wrapText="1"/>
    </xf>
  </cellXfs>
  <cellStyles count="2">
    <cellStyle name="Normal" xfId="0" builtinId="0"/>
    <cellStyle name="Normal 2" xfId="1" xr:uid="{41484107-541A-47C2-85FF-BEBE8598B4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54"/>
  <sheetViews>
    <sheetView tabSelected="1" view="pageBreakPreview" topLeftCell="A9" zoomScaleNormal="100" zoomScaleSheetLayoutView="100" workbookViewId="0">
      <selection activeCell="A9" sqref="A9:A11"/>
    </sheetView>
  </sheetViews>
  <sheetFormatPr baseColWidth="10" defaultColWidth="8.85546875" defaultRowHeight="15" x14ac:dyDescent="0.25"/>
  <cols>
    <col min="1" max="1" width="6.140625" customWidth="1"/>
    <col min="2" max="3" width="5.7109375" customWidth="1"/>
    <col min="4" max="4" width="40.28515625" customWidth="1"/>
    <col min="5" max="5" width="18.28515625" bestFit="1" customWidth="1"/>
    <col min="6" max="8" width="17.7109375" bestFit="1" customWidth="1"/>
    <col min="9" max="9" width="18.28515625" bestFit="1" customWidth="1"/>
    <col min="10" max="10" width="16.42578125" bestFit="1" customWidth="1"/>
    <col min="11" max="11" width="13.140625" bestFit="1" customWidth="1"/>
    <col min="12" max="12" width="5.42578125" customWidth="1"/>
  </cols>
  <sheetData>
    <row r="1" spans="1:12" ht="16.899999999999999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6.899999999999999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00000000000006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59282325492</v>
      </c>
      <c r="F12" s="12">
        <v>60461404605</v>
      </c>
      <c r="G12" s="12">
        <v>38439899138</v>
      </c>
      <c r="H12" s="12">
        <v>61369606507</v>
      </c>
      <c r="I12" s="12">
        <v>63003039799</v>
      </c>
      <c r="J12" s="12">
        <f t="shared" ref="J12:J51" si="0">I12-H12</f>
        <v>1633433292</v>
      </c>
      <c r="K12" s="13">
        <f t="shared" ref="K12:K35" si="1">(J12/H12)</f>
        <v>2.6616323371955884E-2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13</v>
      </c>
      <c r="E13" s="16">
        <v>59282325492</v>
      </c>
      <c r="F13" s="16">
        <v>60461404605</v>
      </c>
      <c r="G13" s="16">
        <v>38439899138</v>
      </c>
      <c r="H13" s="16">
        <v>61369606507</v>
      </c>
      <c r="I13" s="16">
        <v>63003039799</v>
      </c>
      <c r="J13" s="16">
        <f t="shared" si="0"/>
        <v>1633433292</v>
      </c>
      <c r="K13" s="17">
        <f t="shared" si="1"/>
        <v>2.6616323371955884E-2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39</v>
      </c>
      <c r="E14" s="16">
        <v>20803557</v>
      </c>
      <c r="F14" s="16">
        <v>21357570</v>
      </c>
      <c r="G14" s="16">
        <v>13662740</v>
      </c>
      <c r="H14" s="16">
        <v>21531681</v>
      </c>
      <c r="I14" s="16">
        <v>21668901</v>
      </c>
      <c r="J14" s="16">
        <f t="shared" si="0"/>
        <v>137220</v>
      </c>
      <c r="K14" s="17">
        <f t="shared" si="1"/>
        <v>6.3729348395975211E-3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40</v>
      </c>
      <c r="D15" s="15" t="s">
        <v>41</v>
      </c>
      <c r="E15" s="16">
        <v>20803557</v>
      </c>
      <c r="F15" s="16">
        <v>21357570</v>
      </c>
      <c r="G15" s="16">
        <v>13662740</v>
      </c>
      <c r="H15" s="16">
        <v>21531681</v>
      </c>
      <c r="I15" s="16">
        <v>21668901</v>
      </c>
      <c r="J15" s="16">
        <f t="shared" si="0"/>
        <v>137220</v>
      </c>
      <c r="K15" s="17">
        <f t="shared" si="1"/>
        <v>6.3729348395975211E-3</v>
      </c>
      <c r="L15" s="1"/>
    </row>
    <row r="16" spans="1:12" ht="15" customHeight="1" x14ac:dyDescent="0.25">
      <c r="A16" s="14" t="s">
        <v>36</v>
      </c>
      <c r="B16" s="14" t="s">
        <v>42</v>
      </c>
      <c r="C16" s="14" t="s">
        <v>36</v>
      </c>
      <c r="D16" s="15" t="s">
        <v>43</v>
      </c>
      <c r="E16" s="16">
        <v>153397544</v>
      </c>
      <c r="F16" s="16">
        <v>157955275</v>
      </c>
      <c r="G16" s="16">
        <v>102514243</v>
      </c>
      <c r="H16" s="16">
        <v>158766463</v>
      </c>
      <c r="I16" s="16">
        <v>162413062</v>
      </c>
      <c r="J16" s="16">
        <f t="shared" si="0"/>
        <v>3646599</v>
      </c>
      <c r="K16" s="17">
        <f t="shared" si="1"/>
        <v>2.296832045694688E-2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40</v>
      </c>
      <c r="D17" s="15" t="s">
        <v>44</v>
      </c>
      <c r="E17" s="16">
        <v>53647669</v>
      </c>
      <c r="F17" s="16">
        <v>54748460</v>
      </c>
      <c r="G17" s="16">
        <v>36188143</v>
      </c>
      <c r="H17" s="16">
        <v>55525337</v>
      </c>
      <c r="I17" s="16">
        <v>56654529</v>
      </c>
      <c r="J17" s="16">
        <f t="shared" si="0"/>
        <v>1129192</v>
      </c>
      <c r="K17" s="17">
        <f t="shared" si="1"/>
        <v>2.0336517723431376E-2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45</v>
      </c>
      <c r="D18" s="15" t="s">
        <v>46</v>
      </c>
      <c r="E18" s="16">
        <v>83063950</v>
      </c>
      <c r="F18" s="16">
        <v>86617491</v>
      </c>
      <c r="G18" s="16">
        <v>56564077</v>
      </c>
      <c r="H18" s="16">
        <v>85971189</v>
      </c>
      <c r="I18" s="16">
        <v>87666537</v>
      </c>
      <c r="J18" s="16">
        <f t="shared" si="0"/>
        <v>1695348</v>
      </c>
      <c r="K18" s="17">
        <f t="shared" si="1"/>
        <v>1.9719955251520368E-2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47</v>
      </c>
      <c r="D19" s="15" t="s">
        <v>48</v>
      </c>
      <c r="E19" s="16">
        <v>15164869</v>
      </c>
      <c r="F19" s="16">
        <v>15094207</v>
      </c>
      <c r="G19" s="16">
        <v>8767437</v>
      </c>
      <c r="H19" s="16">
        <v>15695639</v>
      </c>
      <c r="I19" s="16">
        <v>16469228</v>
      </c>
      <c r="J19" s="16">
        <f t="shared" si="0"/>
        <v>773589</v>
      </c>
      <c r="K19" s="17">
        <f t="shared" si="1"/>
        <v>4.9286875163222089E-2</v>
      </c>
      <c r="L19" s="1"/>
    </row>
    <row r="20" spans="1:12" ht="15" customHeight="1" x14ac:dyDescent="0.25">
      <c r="A20" s="14" t="s">
        <v>36</v>
      </c>
      <c r="B20" s="14" t="s">
        <v>36</v>
      </c>
      <c r="C20" s="14" t="s">
        <v>49</v>
      </c>
      <c r="D20" s="15" t="s">
        <v>50</v>
      </c>
      <c r="E20" s="16">
        <v>1521056</v>
      </c>
      <c r="F20" s="16">
        <v>1495117</v>
      </c>
      <c r="G20" s="16">
        <v>994586</v>
      </c>
      <c r="H20" s="16">
        <v>1574298</v>
      </c>
      <c r="I20" s="16">
        <v>1622768</v>
      </c>
      <c r="J20" s="16">
        <f t="shared" si="0"/>
        <v>48470</v>
      </c>
      <c r="K20" s="17">
        <f t="shared" si="1"/>
        <v>3.078832597132182E-2</v>
      </c>
      <c r="L20" s="1"/>
    </row>
    <row r="21" spans="1:12" ht="15" customHeight="1" x14ac:dyDescent="0.25">
      <c r="A21" s="14" t="s">
        <v>36</v>
      </c>
      <c r="B21" s="14" t="s">
        <v>51</v>
      </c>
      <c r="C21" s="14" t="s">
        <v>36</v>
      </c>
      <c r="D21" s="15" t="s">
        <v>52</v>
      </c>
      <c r="E21" s="16">
        <v>644702952</v>
      </c>
      <c r="F21" s="16">
        <v>643362179</v>
      </c>
      <c r="G21" s="16">
        <v>461261149</v>
      </c>
      <c r="H21" s="16">
        <v>667267564</v>
      </c>
      <c r="I21" s="16">
        <v>682334362</v>
      </c>
      <c r="J21" s="16">
        <f t="shared" si="0"/>
        <v>15066798</v>
      </c>
      <c r="K21" s="17">
        <f t="shared" si="1"/>
        <v>2.2579844747256439E-2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40</v>
      </c>
      <c r="D22" s="15" t="s">
        <v>53</v>
      </c>
      <c r="E22" s="16">
        <v>493149150</v>
      </c>
      <c r="F22" s="16">
        <v>491418846</v>
      </c>
      <c r="G22" s="16">
        <v>360852191</v>
      </c>
      <c r="H22" s="16">
        <v>510409372</v>
      </c>
      <c r="I22" s="16">
        <v>525346658</v>
      </c>
      <c r="J22" s="16">
        <f t="shared" si="0"/>
        <v>14937286</v>
      </c>
      <c r="K22" s="17">
        <f t="shared" si="1"/>
        <v>2.9265305104938393E-2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47</v>
      </c>
      <c r="D23" s="15" t="s">
        <v>54</v>
      </c>
      <c r="E23" s="16">
        <v>147345034</v>
      </c>
      <c r="F23" s="16">
        <v>147760203</v>
      </c>
      <c r="G23" s="16">
        <v>98213312</v>
      </c>
      <c r="H23" s="16">
        <v>152502117</v>
      </c>
      <c r="I23" s="16">
        <v>152725513</v>
      </c>
      <c r="J23" s="16">
        <f t="shared" si="0"/>
        <v>223396</v>
      </c>
      <c r="K23" s="17">
        <f t="shared" si="1"/>
        <v>1.4648714679809985E-3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49</v>
      </c>
      <c r="D24" s="15" t="s">
        <v>55</v>
      </c>
      <c r="E24" s="16">
        <v>4208768</v>
      </c>
      <c r="F24" s="16">
        <v>4183130</v>
      </c>
      <c r="G24" s="16">
        <v>2195646</v>
      </c>
      <c r="H24" s="16">
        <v>4356075</v>
      </c>
      <c r="I24" s="16">
        <v>4262191</v>
      </c>
      <c r="J24" s="16">
        <f t="shared" si="0"/>
        <v>-93884</v>
      </c>
      <c r="K24" s="17">
        <f t="shared" si="1"/>
        <v>-2.1552429652841147E-2</v>
      </c>
      <c r="L24" s="1"/>
    </row>
    <row r="25" spans="1:12" ht="15" customHeight="1" x14ac:dyDescent="0.25">
      <c r="A25" s="14" t="s">
        <v>36</v>
      </c>
      <c r="B25" s="14" t="s">
        <v>56</v>
      </c>
      <c r="C25" s="14" t="s">
        <v>36</v>
      </c>
      <c r="D25" s="15" t="s">
        <v>57</v>
      </c>
      <c r="E25" s="16">
        <v>99945165</v>
      </c>
      <c r="F25" s="16">
        <v>96357422</v>
      </c>
      <c r="G25" s="16">
        <v>66159220</v>
      </c>
      <c r="H25" s="16">
        <v>103443247</v>
      </c>
      <c r="I25" s="16">
        <v>104862988</v>
      </c>
      <c r="J25" s="16">
        <f t="shared" si="0"/>
        <v>1419741</v>
      </c>
      <c r="K25" s="17">
        <f t="shared" si="1"/>
        <v>1.3724830196020433E-2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40</v>
      </c>
      <c r="D26" s="15" t="s">
        <v>58</v>
      </c>
      <c r="E26" s="16">
        <v>99945165</v>
      </c>
      <c r="F26" s="16">
        <v>96357422</v>
      </c>
      <c r="G26" s="16">
        <v>66159220</v>
      </c>
      <c r="H26" s="16">
        <v>103443247</v>
      </c>
      <c r="I26" s="16">
        <v>104862988</v>
      </c>
      <c r="J26" s="16">
        <f t="shared" si="0"/>
        <v>1419741</v>
      </c>
      <c r="K26" s="17">
        <f t="shared" si="1"/>
        <v>1.3724830196020433E-2</v>
      </c>
      <c r="L26" s="1"/>
    </row>
    <row r="27" spans="1:12" ht="27" customHeight="1" x14ac:dyDescent="0.25">
      <c r="A27" s="14" t="s">
        <v>36</v>
      </c>
      <c r="B27" s="14" t="s">
        <v>15</v>
      </c>
      <c r="C27" s="14" t="s">
        <v>36</v>
      </c>
      <c r="D27" s="15" t="s">
        <v>59</v>
      </c>
      <c r="E27" s="16">
        <v>2695100294</v>
      </c>
      <c r="F27" s="16">
        <v>2784098765</v>
      </c>
      <c r="G27" s="16">
        <v>1826375758</v>
      </c>
      <c r="H27" s="16">
        <v>2789428824</v>
      </c>
      <c r="I27" s="16">
        <v>3023680601</v>
      </c>
      <c r="J27" s="16">
        <f t="shared" si="0"/>
        <v>234251777</v>
      </c>
      <c r="K27" s="17">
        <f t="shared" si="1"/>
        <v>8.3978402669578206E-2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45</v>
      </c>
      <c r="D28" s="15" t="s">
        <v>60</v>
      </c>
      <c r="E28" s="16">
        <v>76235797</v>
      </c>
      <c r="F28" s="16">
        <v>74153676</v>
      </c>
      <c r="G28" s="16">
        <v>43889259</v>
      </c>
      <c r="H28" s="16">
        <v>78904052</v>
      </c>
      <c r="I28" s="16">
        <v>75092565</v>
      </c>
      <c r="J28" s="16">
        <f t="shared" si="0"/>
        <v>-3811487</v>
      </c>
      <c r="K28" s="17">
        <f t="shared" si="1"/>
        <v>-4.8305339249244135E-2</v>
      </c>
      <c r="L28" s="1"/>
    </row>
    <row r="29" spans="1:12" ht="27" customHeight="1" x14ac:dyDescent="0.25">
      <c r="A29" s="14" t="s">
        <v>36</v>
      </c>
      <c r="B29" s="14" t="s">
        <v>36</v>
      </c>
      <c r="C29" s="14" t="s">
        <v>49</v>
      </c>
      <c r="D29" s="15" t="s">
        <v>61</v>
      </c>
      <c r="E29" s="16">
        <v>21352661</v>
      </c>
      <c r="F29" s="16">
        <v>20724192</v>
      </c>
      <c r="G29" s="16">
        <v>14213046</v>
      </c>
      <c r="H29" s="16">
        <v>22100006</v>
      </c>
      <c r="I29" s="16">
        <v>23137299</v>
      </c>
      <c r="J29" s="16">
        <f t="shared" si="0"/>
        <v>1037293</v>
      </c>
      <c r="K29" s="17">
        <f t="shared" si="1"/>
        <v>4.6936322098736084E-2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62</v>
      </c>
      <c r="D30" s="15" t="s">
        <v>63</v>
      </c>
      <c r="E30" s="16">
        <v>409439628</v>
      </c>
      <c r="F30" s="16">
        <v>477265105</v>
      </c>
      <c r="G30" s="16">
        <v>224393402</v>
      </c>
      <c r="H30" s="16">
        <v>423770017</v>
      </c>
      <c r="I30" s="16">
        <v>607044463</v>
      </c>
      <c r="J30" s="16">
        <f t="shared" si="0"/>
        <v>183274446</v>
      </c>
      <c r="K30" s="17">
        <f t="shared" si="1"/>
        <v>0.43248563760470105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64</v>
      </c>
      <c r="D31" s="15" t="s">
        <v>65</v>
      </c>
      <c r="E31" s="16">
        <v>8742572</v>
      </c>
      <c r="F31" s="16">
        <v>8514366</v>
      </c>
      <c r="G31" s="16">
        <v>5861124</v>
      </c>
      <c r="H31" s="16">
        <v>9048563</v>
      </c>
      <c r="I31" s="16">
        <v>8921656</v>
      </c>
      <c r="J31" s="16">
        <f t="shared" si="0"/>
        <v>-126907</v>
      </c>
      <c r="K31" s="17">
        <f t="shared" si="1"/>
        <v>-1.402509989707758E-2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66</v>
      </c>
      <c r="D32" s="15" t="s">
        <v>67</v>
      </c>
      <c r="E32" s="16">
        <v>61957145</v>
      </c>
      <c r="F32" s="16">
        <v>67302024</v>
      </c>
      <c r="G32" s="16">
        <v>46982707</v>
      </c>
      <c r="H32" s="16">
        <v>64125646</v>
      </c>
      <c r="I32" s="16">
        <v>70293512</v>
      </c>
      <c r="J32" s="16">
        <f t="shared" si="0"/>
        <v>6167866</v>
      </c>
      <c r="K32" s="17">
        <f t="shared" si="1"/>
        <v>9.618407586880294E-2</v>
      </c>
      <c r="L32" s="1"/>
    </row>
    <row r="33" spans="1:12" ht="27" customHeight="1" x14ac:dyDescent="0.25">
      <c r="A33" s="14" t="s">
        <v>36</v>
      </c>
      <c r="B33" s="14" t="s">
        <v>36</v>
      </c>
      <c r="C33" s="14" t="s">
        <v>68</v>
      </c>
      <c r="D33" s="15" t="s">
        <v>69</v>
      </c>
      <c r="E33" s="16">
        <v>81164568</v>
      </c>
      <c r="F33" s="16">
        <v>89542089</v>
      </c>
      <c r="G33" s="16">
        <v>59495240</v>
      </c>
      <c r="H33" s="16">
        <v>84005333</v>
      </c>
      <c r="I33" s="16">
        <v>85413194</v>
      </c>
      <c r="J33" s="16">
        <f t="shared" si="0"/>
        <v>1407861</v>
      </c>
      <c r="K33" s="17">
        <f t="shared" si="1"/>
        <v>1.6759185991203678E-2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70</v>
      </c>
      <c r="D34" s="15" t="s">
        <v>71</v>
      </c>
      <c r="E34" s="16">
        <v>156325083</v>
      </c>
      <c r="F34" s="16">
        <v>217249534</v>
      </c>
      <c r="G34" s="16">
        <v>222575039</v>
      </c>
      <c r="H34" s="16">
        <v>161796463</v>
      </c>
      <c r="I34" s="16">
        <v>192843972</v>
      </c>
      <c r="J34" s="16">
        <f t="shared" si="0"/>
        <v>31047509</v>
      </c>
      <c r="K34" s="17">
        <f t="shared" si="1"/>
        <v>0.19189238395155769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72</v>
      </c>
      <c r="D35" s="15" t="s">
        <v>73</v>
      </c>
      <c r="E35" s="16">
        <v>1403841570</v>
      </c>
      <c r="F35" s="16">
        <v>1356156636</v>
      </c>
      <c r="G35" s="16">
        <v>886276654</v>
      </c>
      <c r="H35" s="16">
        <v>1452976028</v>
      </c>
      <c r="I35" s="16">
        <v>1466433099</v>
      </c>
      <c r="J35" s="16">
        <f t="shared" si="0"/>
        <v>13457071</v>
      </c>
      <c r="K35" s="17">
        <f t="shared" si="1"/>
        <v>9.2617295403857828E-3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74</v>
      </c>
      <c r="D36" s="15" t="s">
        <v>75</v>
      </c>
      <c r="E36" s="16">
        <v>0</v>
      </c>
      <c r="F36" s="16">
        <v>0</v>
      </c>
      <c r="G36" s="16">
        <v>475107</v>
      </c>
      <c r="H36" s="16">
        <v>0</v>
      </c>
      <c r="I36" s="16">
        <v>4620066</v>
      </c>
      <c r="J36" s="16">
        <f t="shared" si="0"/>
        <v>4620066</v>
      </c>
      <c r="K36" s="17" t="s">
        <v>36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74</v>
      </c>
      <c r="D37" s="15" t="s">
        <v>75</v>
      </c>
      <c r="E37" s="16">
        <v>0</v>
      </c>
      <c r="F37" s="16">
        <v>0</v>
      </c>
      <c r="G37" s="16">
        <v>475107</v>
      </c>
      <c r="H37" s="16">
        <v>0</v>
      </c>
      <c r="I37" s="16">
        <v>4620066</v>
      </c>
      <c r="J37" s="16">
        <f t="shared" si="0"/>
        <v>4620066</v>
      </c>
      <c r="K37" s="17" t="s">
        <v>36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76</v>
      </c>
      <c r="D38" s="15" t="s">
        <v>77</v>
      </c>
      <c r="E38" s="16">
        <v>469404178</v>
      </c>
      <c r="F38" s="16">
        <v>466418589</v>
      </c>
      <c r="G38" s="16">
        <v>315552947</v>
      </c>
      <c r="H38" s="16">
        <v>485833325</v>
      </c>
      <c r="I38" s="16">
        <v>486483410</v>
      </c>
      <c r="J38" s="16">
        <f t="shared" si="0"/>
        <v>650085</v>
      </c>
      <c r="K38" s="17">
        <f t="shared" ref="K38:K51" si="2">(J38/H38)</f>
        <v>1.3380823557132479E-3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78</v>
      </c>
      <c r="D39" s="15" t="s">
        <v>79</v>
      </c>
      <c r="E39" s="16">
        <v>6637092</v>
      </c>
      <c r="F39" s="16">
        <v>6772554</v>
      </c>
      <c r="G39" s="16">
        <v>6661233</v>
      </c>
      <c r="H39" s="16">
        <v>6869391</v>
      </c>
      <c r="I39" s="16">
        <v>3397365</v>
      </c>
      <c r="J39" s="16">
        <f t="shared" si="0"/>
        <v>-3472026</v>
      </c>
      <c r="K39" s="17">
        <f t="shared" si="2"/>
        <v>-0.50543432452745807</v>
      </c>
      <c r="L39" s="1"/>
    </row>
    <row r="40" spans="1:12" ht="15" customHeight="1" x14ac:dyDescent="0.25">
      <c r="A40" s="14" t="s">
        <v>36</v>
      </c>
      <c r="B40" s="14" t="s">
        <v>80</v>
      </c>
      <c r="C40" s="14" t="s">
        <v>36</v>
      </c>
      <c r="D40" s="15" t="s">
        <v>81</v>
      </c>
      <c r="E40" s="16">
        <v>93663921</v>
      </c>
      <c r="F40" s="16">
        <v>91303790</v>
      </c>
      <c r="G40" s="16">
        <v>58019232</v>
      </c>
      <c r="H40" s="16">
        <v>96979297</v>
      </c>
      <c r="I40" s="16">
        <v>100316935</v>
      </c>
      <c r="J40" s="16">
        <f t="shared" si="0"/>
        <v>3337638</v>
      </c>
      <c r="K40" s="17">
        <f t="shared" si="2"/>
        <v>3.4415984681761512E-2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40</v>
      </c>
      <c r="D41" s="15" t="s">
        <v>82</v>
      </c>
      <c r="E41" s="16">
        <v>39069720</v>
      </c>
      <c r="F41" s="16">
        <v>37794719</v>
      </c>
      <c r="G41" s="16">
        <v>24968937</v>
      </c>
      <c r="H41" s="16">
        <v>40437161</v>
      </c>
      <c r="I41" s="16">
        <v>41772414</v>
      </c>
      <c r="J41" s="16">
        <f t="shared" si="0"/>
        <v>1335253</v>
      </c>
      <c r="K41" s="17">
        <f t="shared" si="2"/>
        <v>3.3020443744801967E-2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47</v>
      </c>
      <c r="D42" s="15" t="s">
        <v>83</v>
      </c>
      <c r="E42" s="16">
        <v>6824881</v>
      </c>
      <c r="F42" s="16">
        <v>6702825</v>
      </c>
      <c r="G42" s="16">
        <v>3490790</v>
      </c>
      <c r="H42" s="16">
        <v>7063752</v>
      </c>
      <c r="I42" s="16">
        <v>6686895</v>
      </c>
      <c r="J42" s="16">
        <f t="shared" si="0"/>
        <v>-376857</v>
      </c>
      <c r="K42" s="17">
        <f t="shared" si="2"/>
        <v>-5.3350825453668246E-2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49</v>
      </c>
      <c r="D43" s="15" t="s">
        <v>84</v>
      </c>
      <c r="E43" s="16">
        <v>6387629</v>
      </c>
      <c r="F43" s="16">
        <v>6657930</v>
      </c>
      <c r="G43" s="16">
        <v>4667700</v>
      </c>
      <c r="H43" s="16">
        <v>6611196</v>
      </c>
      <c r="I43" s="16">
        <v>7237694</v>
      </c>
      <c r="J43" s="16">
        <f t="shared" si="0"/>
        <v>626498</v>
      </c>
      <c r="K43" s="17">
        <f t="shared" si="2"/>
        <v>9.4763186570175809E-2</v>
      </c>
      <c r="L43" s="1"/>
    </row>
    <row r="44" spans="1:12" ht="15" customHeight="1" x14ac:dyDescent="0.25">
      <c r="A44" s="14" t="s">
        <v>36</v>
      </c>
      <c r="B44" s="14" t="s">
        <v>36</v>
      </c>
      <c r="C44" s="14" t="s">
        <v>62</v>
      </c>
      <c r="D44" s="15" t="s">
        <v>85</v>
      </c>
      <c r="E44" s="16">
        <v>8030836</v>
      </c>
      <c r="F44" s="16">
        <v>7926090</v>
      </c>
      <c r="G44" s="16">
        <v>5122992</v>
      </c>
      <c r="H44" s="16">
        <v>8311915</v>
      </c>
      <c r="I44" s="16">
        <v>8366260</v>
      </c>
      <c r="J44" s="16">
        <f t="shared" si="0"/>
        <v>54345</v>
      </c>
      <c r="K44" s="17">
        <f t="shared" si="2"/>
        <v>6.5382044931883926E-3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86</v>
      </c>
      <c r="D45" s="15" t="s">
        <v>87</v>
      </c>
      <c r="E45" s="16">
        <v>10911955</v>
      </c>
      <c r="F45" s="16">
        <v>10490861</v>
      </c>
      <c r="G45" s="16">
        <v>6272423</v>
      </c>
      <c r="H45" s="16">
        <v>11293872</v>
      </c>
      <c r="I45" s="16">
        <v>12471765</v>
      </c>
      <c r="J45" s="16">
        <f t="shared" si="0"/>
        <v>1177893</v>
      </c>
      <c r="K45" s="17">
        <f t="shared" si="2"/>
        <v>0.10429487778859191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64</v>
      </c>
      <c r="D46" s="15" t="s">
        <v>88</v>
      </c>
      <c r="E46" s="16">
        <v>22438900</v>
      </c>
      <c r="F46" s="16">
        <v>21731365</v>
      </c>
      <c r="G46" s="16">
        <v>13496390</v>
      </c>
      <c r="H46" s="16">
        <v>23261401</v>
      </c>
      <c r="I46" s="16">
        <v>23781907</v>
      </c>
      <c r="J46" s="16">
        <f t="shared" si="0"/>
        <v>520506</v>
      </c>
      <c r="K46" s="17">
        <f t="shared" si="2"/>
        <v>2.2376382230803724E-2</v>
      </c>
      <c r="L46" s="1"/>
    </row>
    <row r="47" spans="1:12" ht="27" customHeight="1" x14ac:dyDescent="0.25">
      <c r="A47" s="14" t="s">
        <v>36</v>
      </c>
      <c r="B47" s="14" t="s">
        <v>89</v>
      </c>
      <c r="C47" s="14" t="s">
        <v>36</v>
      </c>
      <c r="D47" s="15" t="s">
        <v>90</v>
      </c>
      <c r="E47" s="16">
        <v>308925937</v>
      </c>
      <c r="F47" s="16">
        <v>307884264</v>
      </c>
      <c r="G47" s="16">
        <v>187688093</v>
      </c>
      <c r="H47" s="16">
        <v>319738429</v>
      </c>
      <c r="I47" s="16">
        <v>466045857</v>
      </c>
      <c r="J47" s="16">
        <f t="shared" si="0"/>
        <v>146307428</v>
      </c>
      <c r="K47" s="17">
        <f t="shared" si="2"/>
        <v>0.45758474656169651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40</v>
      </c>
      <c r="D48" s="15" t="s">
        <v>91</v>
      </c>
      <c r="E48" s="16">
        <v>50360088</v>
      </c>
      <c r="F48" s="16">
        <v>49683304</v>
      </c>
      <c r="G48" s="16">
        <v>25601846</v>
      </c>
      <c r="H48" s="16">
        <v>52122700</v>
      </c>
      <c r="I48" s="16">
        <v>50964691</v>
      </c>
      <c r="J48" s="16">
        <f t="shared" si="0"/>
        <v>-1158009</v>
      </c>
      <c r="K48" s="17">
        <f t="shared" si="2"/>
        <v>-2.2216980317596748E-2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45</v>
      </c>
      <c r="D49" s="15" t="s">
        <v>92</v>
      </c>
      <c r="E49" s="16">
        <v>16848834</v>
      </c>
      <c r="F49" s="16">
        <v>17277525</v>
      </c>
      <c r="G49" s="16">
        <v>11018085</v>
      </c>
      <c r="H49" s="16">
        <v>17438546</v>
      </c>
      <c r="I49" s="16">
        <v>18059777</v>
      </c>
      <c r="J49" s="16">
        <f t="shared" si="0"/>
        <v>621231</v>
      </c>
      <c r="K49" s="17">
        <f t="shared" si="2"/>
        <v>3.5624013607556501E-2</v>
      </c>
      <c r="L49" s="1"/>
    </row>
    <row r="50" spans="1:12" ht="15" customHeight="1" x14ac:dyDescent="0.25">
      <c r="A50" s="14" t="s">
        <v>36</v>
      </c>
      <c r="B50" s="14" t="s">
        <v>36</v>
      </c>
      <c r="C50" s="14" t="s">
        <v>47</v>
      </c>
      <c r="D50" s="15" t="s">
        <v>93</v>
      </c>
      <c r="E50" s="16">
        <v>34120307</v>
      </c>
      <c r="F50" s="16">
        <v>32367111</v>
      </c>
      <c r="G50" s="16">
        <v>19309991</v>
      </c>
      <c r="H50" s="16">
        <v>35314530</v>
      </c>
      <c r="I50" s="16">
        <v>34010891</v>
      </c>
      <c r="J50" s="16">
        <f t="shared" si="0"/>
        <v>-1303639</v>
      </c>
      <c r="K50" s="17">
        <f t="shared" si="2"/>
        <v>-3.6915088491904044E-2</v>
      </c>
      <c r="L50" s="1"/>
    </row>
    <row r="51" spans="1:12" ht="15" customHeight="1" x14ac:dyDescent="0.25">
      <c r="A51" s="14" t="s">
        <v>36</v>
      </c>
      <c r="B51" s="14" t="s">
        <v>36</v>
      </c>
      <c r="C51" s="14" t="s">
        <v>49</v>
      </c>
      <c r="D51" s="15" t="s">
        <v>94</v>
      </c>
      <c r="E51" s="16">
        <v>33227182</v>
      </c>
      <c r="F51" s="16">
        <v>32783667</v>
      </c>
      <c r="G51" s="16">
        <v>19649200</v>
      </c>
      <c r="H51" s="16">
        <v>34390139</v>
      </c>
      <c r="I51" s="16">
        <v>35019937</v>
      </c>
      <c r="J51" s="16">
        <f t="shared" si="0"/>
        <v>629798</v>
      </c>
      <c r="K51" s="17">
        <f t="shared" si="2"/>
        <v>1.8313331039458723E-2</v>
      </c>
      <c r="L51" s="1"/>
    </row>
    <row r="52" spans="1:12" ht="15" customHeight="1" x14ac:dyDescent="0.25">
      <c r="A52" s="14" t="s">
        <v>36</v>
      </c>
      <c r="B52" s="14" t="s">
        <v>36</v>
      </c>
      <c r="C52" s="14" t="s">
        <v>86</v>
      </c>
      <c r="D52" s="15" t="s">
        <v>95</v>
      </c>
      <c r="E52" s="16">
        <v>0</v>
      </c>
      <c r="F52" s="16">
        <v>0</v>
      </c>
      <c r="G52" s="16">
        <v>424549</v>
      </c>
      <c r="H52" s="16">
        <v>0</v>
      </c>
      <c r="I52" s="16">
        <v>0</v>
      </c>
      <c r="J52" s="18"/>
      <c r="K52" s="17" t="s">
        <v>36</v>
      </c>
      <c r="L52" s="1"/>
    </row>
    <row r="53" spans="1:12" ht="15" customHeight="1" x14ac:dyDescent="0.25">
      <c r="A53" s="14" t="s">
        <v>36</v>
      </c>
      <c r="B53" s="14" t="s">
        <v>36</v>
      </c>
      <c r="C53" s="14" t="s">
        <v>64</v>
      </c>
      <c r="D53" s="15" t="s">
        <v>96</v>
      </c>
      <c r="E53" s="16">
        <v>69243573</v>
      </c>
      <c r="F53" s="16">
        <v>68924999</v>
      </c>
      <c r="G53" s="16">
        <v>41173079</v>
      </c>
      <c r="H53" s="16">
        <v>71667107</v>
      </c>
      <c r="I53" s="16">
        <v>216427079</v>
      </c>
      <c r="J53" s="16">
        <f t="shared" ref="J53:J72" si="3">I53-H53</f>
        <v>144759972</v>
      </c>
      <c r="K53" s="17">
        <f t="shared" ref="K53:K72" si="4">(J53/H53)</f>
        <v>2.0198941754409034</v>
      </c>
      <c r="L53" s="1"/>
    </row>
    <row r="54" spans="1:12" ht="15" customHeight="1" x14ac:dyDescent="0.25">
      <c r="A54" s="14" t="s">
        <v>36</v>
      </c>
      <c r="B54" s="14" t="s">
        <v>36</v>
      </c>
      <c r="C54" s="14" t="s">
        <v>66</v>
      </c>
      <c r="D54" s="15" t="s">
        <v>97</v>
      </c>
      <c r="E54" s="16">
        <v>7864283</v>
      </c>
      <c r="F54" s="16">
        <v>7534314</v>
      </c>
      <c r="G54" s="16">
        <v>4950476</v>
      </c>
      <c r="H54" s="16">
        <v>8139536</v>
      </c>
      <c r="I54" s="16">
        <v>8126855</v>
      </c>
      <c r="J54" s="16">
        <f t="shared" si="3"/>
        <v>-12681</v>
      </c>
      <c r="K54" s="17">
        <f t="shared" si="4"/>
        <v>-1.5579512149095478E-3</v>
      </c>
      <c r="L54" s="1"/>
    </row>
    <row r="55" spans="1:12" ht="15" customHeight="1" x14ac:dyDescent="0.25">
      <c r="A55" s="14" t="s">
        <v>36</v>
      </c>
      <c r="B55" s="14" t="s">
        <v>36</v>
      </c>
      <c r="C55" s="14" t="s">
        <v>68</v>
      </c>
      <c r="D55" s="15" t="s">
        <v>98</v>
      </c>
      <c r="E55" s="16">
        <v>31181285</v>
      </c>
      <c r="F55" s="16">
        <v>31676933</v>
      </c>
      <c r="G55" s="16">
        <v>15336286</v>
      </c>
      <c r="H55" s="16">
        <v>32272645</v>
      </c>
      <c r="I55" s="16">
        <v>33009270</v>
      </c>
      <c r="J55" s="16">
        <f t="shared" si="3"/>
        <v>736625</v>
      </c>
      <c r="K55" s="17">
        <f t="shared" si="4"/>
        <v>2.2825058187824394E-2</v>
      </c>
      <c r="L55" s="1"/>
    </row>
    <row r="56" spans="1:12" ht="15" customHeight="1" x14ac:dyDescent="0.25">
      <c r="A56" s="14" t="s">
        <v>36</v>
      </c>
      <c r="B56" s="14" t="s">
        <v>36</v>
      </c>
      <c r="C56" s="14" t="s">
        <v>99</v>
      </c>
      <c r="D56" s="15" t="s">
        <v>100</v>
      </c>
      <c r="E56" s="16">
        <v>24560227</v>
      </c>
      <c r="F56" s="16">
        <v>24560227</v>
      </c>
      <c r="G56" s="16">
        <v>24975055</v>
      </c>
      <c r="H56" s="16">
        <v>25419835</v>
      </c>
      <c r="I56" s="16">
        <v>29306928</v>
      </c>
      <c r="J56" s="16">
        <f t="shared" si="3"/>
        <v>3887093</v>
      </c>
      <c r="K56" s="17">
        <f t="shared" si="4"/>
        <v>0.15291574473241074</v>
      </c>
      <c r="L56" s="1"/>
    </row>
    <row r="57" spans="1:12" ht="15" customHeight="1" x14ac:dyDescent="0.25">
      <c r="A57" s="14" t="s">
        <v>36</v>
      </c>
      <c r="B57" s="14" t="s">
        <v>36</v>
      </c>
      <c r="C57" s="14" t="s">
        <v>101</v>
      </c>
      <c r="D57" s="15" t="s">
        <v>102</v>
      </c>
      <c r="E57" s="16">
        <v>4788279</v>
      </c>
      <c r="F57" s="16">
        <v>4947434</v>
      </c>
      <c r="G57" s="16">
        <v>3055732</v>
      </c>
      <c r="H57" s="16">
        <v>4955875</v>
      </c>
      <c r="I57" s="16">
        <v>5084876</v>
      </c>
      <c r="J57" s="16">
        <f t="shared" si="3"/>
        <v>129001</v>
      </c>
      <c r="K57" s="17">
        <f t="shared" si="4"/>
        <v>2.6029913990970314E-2</v>
      </c>
      <c r="L57" s="1"/>
    </row>
    <row r="58" spans="1:12" ht="15" customHeight="1" x14ac:dyDescent="0.25">
      <c r="A58" s="14" t="s">
        <v>36</v>
      </c>
      <c r="B58" s="14" t="s">
        <v>36</v>
      </c>
      <c r="C58" s="14" t="s">
        <v>103</v>
      </c>
      <c r="D58" s="15" t="s">
        <v>104</v>
      </c>
      <c r="E58" s="16">
        <v>7696089</v>
      </c>
      <c r="F58" s="16">
        <v>7502092</v>
      </c>
      <c r="G58" s="16">
        <v>5102591</v>
      </c>
      <c r="H58" s="16">
        <v>7965455</v>
      </c>
      <c r="I58" s="16">
        <v>8013110</v>
      </c>
      <c r="J58" s="16">
        <f t="shared" si="3"/>
        <v>47655</v>
      </c>
      <c r="K58" s="17">
        <f t="shared" si="4"/>
        <v>5.982709085670561E-3</v>
      </c>
      <c r="L58" s="1"/>
    </row>
    <row r="59" spans="1:12" ht="15" customHeight="1" x14ac:dyDescent="0.25">
      <c r="A59" s="14" t="s">
        <v>36</v>
      </c>
      <c r="B59" s="14" t="s">
        <v>36</v>
      </c>
      <c r="C59" s="14" t="s">
        <v>105</v>
      </c>
      <c r="D59" s="15" t="s">
        <v>106</v>
      </c>
      <c r="E59" s="16">
        <v>3446522</v>
      </c>
      <c r="F59" s="16">
        <v>3352420</v>
      </c>
      <c r="G59" s="16">
        <v>1881575</v>
      </c>
      <c r="H59" s="16">
        <v>3567160</v>
      </c>
      <c r="I59" s="16">
        <v>3156578</v>
      </c>
      <c r="J59" s="16">
        <f t="shared" si="3"/>
        <v>-410582</v>
      </c>
      <c r="K59" s="17">
        <f t="shared" si="4"/>
        <v>-0.11510052815124637</v>
      </c>
      <c r="L59" s="1"/>
    </row>
    <row r="60" spans="1:12" ht="15" customHeight="1" x14ac:dyDescent="0.25">
      <c r="A60" s="14" t="s">
        <v>36</v>
      </c>
      <c r="B60" s="14" t="s">
        <v>36</v>
      </c>
      <c r="C60" s="14" t="s">
        <v>107</v>
      </c>
      <c r="D60" s="15" t="s">
        <v>108</v>
      </c>
      <c r="E60" s="16">
        <v>10096901</v>
      </c>
      <c r="F60" s="16">
        <v>9898961</v>
      </c>
      <c r="G60" s="16">
        <v>6575244</v>
      </c>
      <c r="H60" s="16">
        <v>10450295</v>
      </c>
      <c r="I60" s="16">
        <v>10058206</v>
      </c>
      <c r="J60" s="16">
        <f t="shared" si="3"/>
        <v>-392089</v>
      </c>
      <c r="K60" s="17">
        <f t="shared" si="4"/>
        <v>-3.7519419308258764E-2</v>
      </c>
      <c r="L60" s="1"/>
    </row>
    <row r="61" spans="1:12" ht="27" customHeight="1" x14ac:dyDescent="0.25">
      <c r="A61" s="14" t="s">
        <v>36</v>
      </c>
      <c r="B61" s="14" t="s">
        <v>36</v>
      </c>
      <c r="C61" s="14" t="s">
        <v>109</v>
      </c>
      <c r="D61" s="15" t="s">
        <v>110</v>
      </c>
      <c r="E61" s="16">
        <v>15492367</v>
      </c>
      <c r="F61" s="16">
        <v>17375277</v>
      </c>
      <c r="G61" s="16">
        <v>8634384</v>
      </c>
      <c r="H61" s="16">
        <v>16034606</v>
      </c>
      <c r="I61" s="16">
        <v>14807659</v>
      </c>
      <c r="J61" s="16">
        <f t="shared" si="3"/>
        <v>-1226947</v>
      </c>
      <c r="K61" s="17">
        <f t="shared" si="4"/>
        <v>-7.6518687144542255E-2</v>
      </c>
      <c r="L61" s="1"/>
    </row>
    <row r="62" spans="1:12" ht="15" customHeight="1" x14ac:dyDescent="0.25">
      <c r="A62" s="14" t="s">
        <v>36</v>
      </c>
      <c r="B62" s="14" t="s">
        <v>111</v>
      </c>
      <c r="C62" s="14" t="s">
        <v>36</v>
      </c>
      <c r="D62" s="15" t="s">
        <v>112</v>
      </c>
      <c r="E62" s="16">
        <v>504041512</v>
      </c>
      <c r="F62" s="16">
        <v>491295884</v>
      </c>
      <c r="G62" s="16">
        <v>377326963</v>
      </c>
      <c r="H62" s="16">
        <v>521703850</v>
      </c>
      <c r="I62" s="16">
        <v>537001678</v>
      </c>
      <c r="J62" s="16">
        <f t="shared" si="3"/>
        <v>15297828</v>
      </c>
      <c r="K62" s="17">
        <f t="shared" si="4"/>
        <v>2.9322819833512825E-2</v>
      </c>
      <c r="L62" s="1"/>
    </row>
    <row r="63" spans="1:12" ht="15" customHeight="1" x14ac:dyDescent="0.25">
      <c r="A63" s="14" t="s">
        <v>36</v>
      </c>
      <c r="B63" s="14" t="s">
        <v>36</v>
      </c>
      <c r="C63" s="14" t="s">
        <v>40</v>
      </c>
      <c r="D63" s="15" t="s">
        <v>113</v>
      </c>
      <c r="E63" s="16">
        <v>35965888</v>
      </c>
      <c r="F63" s="16">
        <v>35169380</v>
      </c>
      <c r="G63" s="16">
        <v>22031478</v>
      </c>
      <c r="H63" s="16">
        <v>37250751</v>
      </c>
      <c r="I63" s="16">
        <v>43526176</v>
      </c>
      <c r="J63" s="16">
        <f t="shared" si="3"/>
        <v>6275425</v>
      </c>
      <c r="K63" s="17">
        <f t="shared" si="4"/>
        <v>0.16846438881191952</v>
      </c>
      <c r="L63" s="1"/>
    </row>
    <row r="64" spans="1:12" ht="15" customHeight="1" x14ac:dyDescent="0.25">
      <c r="A64" s="14" t="s">
        <v>36</v>
      </c>
      <c r="B64" s="14" t="s">
        <v>36</v>
      </c>
      <c r="C64" s="14" t="s">
        <v>45</v>
      </c>
      <c r="D64" s="15" t="s">
        <v>114</v>
      </c>
      <c r="E64" s="16">
        <v>22768798</v>
      </c>
      <c r="F64" s="16">
        <v>22207520</v>
      </c>
      <c r="G64" s="16">
        <v>16651122</v>
      </c>
      <c r="H64" s="16">
        <v>23565713</v>
      </c>
      <c r="I64" s="16">
        <v>23842463</v>
      </c>
      <c r="J64" s="16">
        <f t="shared" si="3"/>
        <v>276750</v>
      </c>
      <c r="K64" s="17">
        <f t="shared" si="4"/>
        <v>1.174375670279953E-2</v>
      </c>
      <c r="L64" s="1"/>
    </row>
    <row r="65" spans="1:12" ht="15" customHeight="1" x14ac:dyDescent="0.25">
      <c r="A65" s="14" t="s">
        <v>36</v>
      </c>
      <c r="B65" s="14" t="s">
        <v>36</v>
      </c>
      <c r="C65" s="14" t="s">
        <v>47</v>
      </c>
      <c r="D65" s="15" t="s">
        <v>115</v>
      </c>
      <c r="E65" s="16">
        <v>232070763</v>
      </c>
      <c r="F65" s="16">
        <v>226949927</v>
      </c>
      <c r="G65" s="16">
        <v>182379279</v>
      </c>
      <c r="H65" s="16">
        <v>240189439</v>
      </c>
      <c r="I65" s="16">
        <v>241021521</v>
      </c>
      <c r="J65" s="16">
        <f t="shared" si="3"/>
        <v>832082</v>
      </c>
      <c r="K65" s="17">
        <f t="shared" si="4"/>
        <v>3.4642738809178035E-3</v>
      </c>
      <c r="L65" s="1"/>
    </row>
    <row r="66" spans="1:12" ht="15" customHeight="1" x14ac:dyDescent="0.25">
      <c r="A66" s="14" t="s">
        <v>36</v>
      </c>
      <c r="B66" s="14" t="s">
        <v>36</v>
      </c>
      <c r="C66" s="14" t="s">
        <v>49</v>
      </c>
      <c r="D66" s="15" t="s">
        <v>116</v>
      </c>
      <c r="E66" s="16">
        <v>87498090</v>
      </c>
      <c r="F66" s="16">
        <v>82060154</v>
      </c>
      <c r="G66" s="16">
        <v>52675954</v>
      </c>
      <c r="H66" s="16">
        <v>90558865</v>
      </c>
      <c r="I66" s="16">
        <v>91292827</v>
      </c>
      <c r="J66" s="16">
        <f t="shared" si="3"/>
        <v>733962</v>
      </c>
      <c r="K66" s="17">
        <f t="shared" si="4"/>
        <v>8.1048056421643543E-3</v>
      </c>
      <c r="L66" s="1"/>
    </row>
    <row r="67" spans="1:12" ht="15" customHeight="1" x14ac:dyDescent="0.25">
      <c r="A67" s="14" t="s">
        <v>36</v>
      </c>
      <c r="B67" s="14" t="s">
        <v>36</v>
      </c>
      <c r="C67" s="14" t="s">
        <v>62</v>
      </c>
      <c r="D67" s="15" t="s">
        <v>117</v>
      </c>
      <c r="E67" s="16">
        <v>68454216</v>
      </c>
      <c r="F67" s="16">
        <v>67361553</v>
      </c>
      <c r="G67" s="16">
        <v>58204125</v>
      </c>
      <c r="H67" s="16">
        <v>70850112</v>
      </c>
      <c r="I67" s="16">
        <v>71300928</v>
      </c>
      <c r="J67" s="16">
        <f t="shared" si="3"/>
        <v>450816</v>
      </c>
      <c r="K67" s="17">
        <f t="shared" si="4"/>
        <v>6.3629539498822529E-3</v>
      </c>
      <c r="L67" s="1"/>
    </row>
    <row r="68" spans="1:12" ht="15" customHeight="1" x14ac:dyDescent="0.25">
      <c r="A68" s="14" t="s">
        <v>36</v>
      </c>
      <c r="B68" s="14" t="s">
        <v>36</v>
      </c>
      <c r="C68" s="14" t="s">
        <v>64</v>
      </c>
      <c r="D68" s="15" t="s">
        <v>118</v>
      </c>
      <c r="E68" s="16">
        <v>10538584</v>
      </c>
      <c r="F68" s="16">
        <v>10888091</v>
      </c>
      <c r="G68" s="16">
        <v>6511532</v>
      </c>
      <c r="H68" s="16">
        <v>10907903</v>
      </c>
      <c r="I68" s="16">
        <v>11663603</v>
      </c>
      <c r="J68" s="16">
        <f t="shared" si="3"/>
        <v>755700</v>
      </c>
      <c r="K68" s="17">
        <f t="shared" si="4"/>
        <v>6.9280044019460016E-2</v>
      </c>
      <c r="L68" s="1"/>
    </row>
    <row r="69" spans="1:12" ht="15" customHeight="1" x14ac:dyDescent="0.25">
      <c r="A69" s="14" t="s">
        <v>36</v>
      </c>
      <c r="B69" s="14" t="s">
        <v>36</v>
      </c>
      <c r="C69" s="14" t="s">
        <v>119</v>
      </c>
      <c r="D69" s="15" t="s">
        <v>120</v>
      </c>
      <c r="E69" s="16">
        <v>12035617</v>
      </c>
      <c r="F69" s="16">
        <v>12287773</v>
      </c>
      <c r="G69" s="16">
        <v>9623020</v>
      </c>
      <c r="H69" s="16">
        <v>12456869</v>
      </c>
      <c r="I69" s="16">
        <v>12441864</v>
      </c>
      <c r="J69" s="16">
        <f t="shared" si="3"/>
        <v>-15005</v>
      </c>
      <c r="K69" s="17">
        <f t="shared" si="4"/>
        <v>-1.2045562974130979E-3</v>
      </c>
      <c r="L69" s="1"/>
    </row>
    <row r="70" spans="1:12" ht="15" customHeight="1" x14ac:dyDescent="0.25">
      <c r="A70" s="14" t="s">
        <v>36</v>
      </c>
      <c r="B70" s="14" t="s">
        <v>36</v>
      </c>
      <c r="C70" s="14" t="s">
        <v>99</v>
      </c>
      <c r="D70" s="15" t="s">
        <v>121</v>
      </c>
      <c r="E70" s="16">
        <v>4387910</v>
      </c>
      <c r="F70" s="16">
        <v>4376724</v>
      </c>
      <c r="G70" s="16">
        <v>2789020</v>
      </c>
      <c r="H70" s="16">
        <v>4541290</v>
      </c>
      <c r="I70" s="16">
        <v>5502148</v>
      </c>
      <c r="J70" s="16">
        <f t="shared" si="3"/>
        <v>960858</v>
      </c>
      <c r="K70" s="17">
        <f t="shared" si="4"/>
        <v>0.21158261198910441</v>
      </c>
      <c r="L70" s="1"/>
    </row>
    <row r="71" spans="1:12" ht="15" customHeight="1" x14ac:dyDescent="0.25">
      <c r="A71" s="14" t="s">
        <v>36</v>
      </c>
      <c r="B71" s="14" t="s">
        <v>36</v>
      </c>
      <c r="C71" s="14" t="s">
        <v>122</v>
      </c>
      <c r="D71" s="15" t="s">
        <v>123</v>
      </c>
      <c r="E71" s="16">
        <v>4264229</v>
      </c>
      <c r="F71" s="16">
        <v>4353266</v>
      </c>
      <c r="G71" s="16">
        <v>2990124</v>
      </c>
      <c r="H71" s="16">
        <v>4413479</v>
      </c>
      <c r="I71" s="16">
        <v>4847442</v>
      </c>
      <c r="J71" s="16">
        <f t="shared" si="3"/>
        <v>433963</v>
      </c>
      <c r="K71" s="17">
        <f t="shared" si="4"/>
        <v>9.8326739517736461E-2</v>
      </c>
      <c r="L71" s="1"/>
    </row>
    <row r="72" spans="1:12" ht="15" customHeight="1" x14ac:dyDescent="0.25">
      <c r="A72" s="14" t="s">
        <v>36</v>
      </c>
      <c r="B72" s="14" t="s">
        <v>36</v>
      </c>
      <c r="C72" s="14" t="s">
        <v>124</v>
      </c>
      <c r="D72" s="15" t="s">
        <v>125</v>
      </c>
      <c r="E72" s="16">
        <v>26057417</v>
      </c>
      <c r="F72" s="16">
        <v>25641496</v>
      </c>
      <c r="G72" s="16">
        <v>20584830</v>
      </c>
      <c r="H72" s="16">
        <v>26969429</v>
      </c>
      <c r="I72" s="16">
        <v>28106334</v>
      </c>
      <c r="J72" s="16">
        <f t="shared" si="3"/>
        <v>1136905</v>
      </c>
      <c r="K72" s="17">
        <f t="shared" si="4"/>
        <v>4.2155323347780188E-2</v>
      </c>
      <c r="L72" s="1"/>
    </row>
    <row r="73" spans="1:12" ht="15" customHeight="1" x14ac:dyDescent="0.25">
      <c r="A73" s="14" t="s">
        <v>36</v>
      </c>
      <c r="B73" s="14" t="s">
        <v>36</v>
      </c>
      <c r="C73" s="14" t="s">
        <v>72</v>
      </c>
      <c r="D73" s="15" t="s">
        <v>126</v>
      </c>
      <c r="E73" s="16">
        <v>0</v>
      </c>
      <c r="F73" s="16">
        <v>0</v>
      </c>
      <c r="G73" s="16">
        <v>2886479</v>
      </c>
      <c r="H73" s="16">
        <v>0</v>
      </c>
      <c r="I73" s="16">
        <v>0</v>
      </c>
      <c r="J73" s="18"/>
      <c r="K73" s="17" t="s">
        <v>36</v>
      </c>
      <c r="L73" s="1"/>
    </row>
    <row r="74" spans="1:12" ht="15" customHeight="1" x14ac:dyDescent="0.25">
      <c r="A74" s="14" t="s">
        <v>36</v>
      </c>
      <c r="B74" s="14" t="s">
        <v>36</v>
      </c>
      <c r="C74" s="14" t="s">
        <v>76</v>
      </c>
      <c r="D74" s="15" t="s">
        <v>127</v>
      </c>
      <c r="E74" s="16">
        <v>0</v>
      </c>
      <c r="F74" s="16">
        <v>0</v>
      </c>
      <c r="G74" s="16">
        <v>0</v>
      </c>
      <c r="H74" s="16">
        <v>0</v>
      </c>
      <c r="I74" s="16">
        <v>3456372</v>
      </c>
      <c r="J74" s="16">
        <f t="shared" ref="J74:J105" si="5">I74-H74</f>
        <v>3456372</v>
      </c>
      <c r="K74" s="17" t="s">
        <v>36</v>
      </c>
      <c r="L74" s="1"/>
    </row>
    <row r="75" spans="1:12" ht="15" customHeight="1" x14ac:dyDescent="0.25">
      <c r="A75" s="14" t="s">
        <v>36</v>
      </c>
      <c r="B75" s="14" t="s">
        <v>128</v>
      </c>
      <c r="C75" s="14" t="s">
        <v>36</v>
      </c>
      <c r="D75" s="15" t="s">
        <v>129</v>
      </c>
      <c r="E75" s="16">
        <v>14050320745</v>
      </c>
      <c r="F75" s="16">
        <v>13646688301</v>
      </c>
      <c r="G75" s="16">
        <v>8973223627</v>
      </c>
      <c r="H75" s="16">
        <v>14542081996</v>
      </c>
      <c r="I75" s="16">
        <v>15157320197</v>
      </c>
      <c r="J75" s="16">
        <f t="shared" si="5"/>
        <v>615238201</v>
      </c>
      <c r="K75" s="17">
        <f t="shared" ref="K75:K111" si="6">(J75/H75)</f>
        <v>4.2307435838226583E-2</v>
      </c>
      <c r="L75" s="1"/>
    </row>
    <row r="76" spans="1:12" ht="15" customHeight="1" x14ac:dyDescent="0.25">
      <c r="A76" s="14" t="s">
        <v>36</v>
      </c>
      <c r="B76" s="14" t="s">
        <v>36</v>
      </c>
      <c r="C76" s="14" t="s">
        <v>40</v>
      </c>
      <c r="D76" s="15" t="s">
        <v>130</v>
      </c>
      <c r="E76" s="16">
        <v>8306956763</v>
      </c>
      <c r="F76" s="16">
        <v>7938805724</v>
      </c>
      <c r="G76" s="16">
        <v>5459950580</v>
      </c>
      <c r="H76" s="16">
        <v>8597700229</v>
      </c>
      <c r="I76" s="16">
        <v>8824837300</v>
      </c>
      <c r="J76" s="16">
        <f t="shared" si="5"/>
        <v>227137071</v>
      </c>
      <c r="K76" s="17">
        <f t="shared" si="6"/>
        <v>2.6418351995324028E-2</v>
      </c>
      <c r="L76" s="1"/>
    </row>
    <row r="77" spans="1:12" ht="15" customHeight="1" x14ac:dyDescent="0.25">
      <c r="A77" s="14" t="s">
        <v>36</v>
      </c>
      <c r="B77" s="14" t="s">
        <v>36</v>
      </c>
      <c r="C77" s="14" t="s">
        <v>45</v>
      </c>
      <c r="D77" s="15" t="s">
        <v>131</v>
      </c>
      <c r="E77" s="16">
        <v>36864512</v>
      </c>
      <c r="F77" s="16">
        <v>35486338</v>
      </c>
      <c r="G77" s="16">
        <v>22787632</v>
      </c>
      <c r="H77" s="16">
        <v>38154770</v>
      </c>
      <c r="I77" s="16">
        <v>38173298</v>
      </c>
      <c r="J77" s="16">
        <f t="shared" si="5"/>
        <v>18528</v>
      </c>
      <c r="K77" s="17">
        <f t="shared" si="6"/>
        <v>4.8560114502066188E-4</v>
      </c>
      <c r="L77" s="1"/>
    </row>
    <row r="78" spans="1:12" ht="15" customHeight="1" x14ac:dyDescent="0.25">
      <c r="A78" s="14" t="s">
        <v>36</v>
      </c>
      <c r="B78" s="14" t="s">
        <v>36</v>
      </c>
      <c r="C78" s="14" t="s">
        <v>47</v>
      </c>
      <c r="D78" s="15" t="s">
        <v>132</v>
      </c>
      <c r="E78" s="16">
        <v>35755759</v>
      </c>
      <c r="F78" s="16">
        <v>41677933</v>
      </c>
      <c r="G78" s="16">
        <v>24365174</v>
      </c>
      <c r="H78" s="16">
        <v>37007211</v>
      </c>
      <c r="I78" s="16">
        <v>47706531</v>
      </c>
      <c r="J78" s="16">
        <f t="shared" si="5"/>
        <v>10699320</v>
      </c>
      <c r="K78" s="17">
        <f t="shared" si="6"/>
        <v>0.28911446474580321</v>
      </c>
      <c r="L78" s="1"/>
    </row>
    <row r="79" spans="1:12" ht="15" customHeight="1" x14ac:dyDescent="0.25">
      <c r="A79" s="14" t="s">
        <v>36</v>
      </c>
      <c r="B79" s="14" t="s">
        <v>36</v>
      </c>
      <c r="C79" s="14" t="s">
        <v>49</v>
      </c>
      <c r="D79" s="15" t="s">
        <v>133</v>
      </c>
      <c r="E79" s="16">
        <v>408351940</v>
      </c>
      <c r="F79" s="16">
        <v>425979726</v>
      </c>
      <c r="G79" s="16">
        <v>270772055</v>
      </c>
      <c r="H79" s="16">
        <v>422644260</v>
      </c>
      <c r="I79" s="16">
        <v>419987284</v>
      </c>
      <c r="J79" s="16">
        <f t="shared" si="5"/>
        <v>-2656976</v>
      </c>
      <c r="K79" s="17">
        <f t="shared" si="6"/>
        <v>-6.2865540868814827E-3</v>
      </c>
      <c r="L79" s="1"/>
    </row>
    <row r="80" spans="1:12" ht="15" customHeight="1" x14ac:dyDescent="0.25">
      <c r="A80" s="14" t="s">
        <v>36</v>
      </c>
      <c r="B80" s="14" t="s">
        <v>36</v>
      </c>
      <c r="C80" s="14" t="s">
        <v>68</v>
      </c>
      <c r="D80" s="15" t="s">
        <v>134</v>
      </c>
      <c r="E80" s="16">
        <v>1349484761</v>
      </c>
      <c r="F80" s="16">
        <v>1347924966</v>
      </c>
      <c r="G80" s="16">
        <v>848071118</v>
      </c>
      <c r="H80" s="16">
        <v>1396716728</v>
      </c>
      <c r="I80" s="16">
        <v>1494459287</v>
      </c>
      <c r="J80" s="16">
        <f t="shared" si="5"/>
        <v>97742559</v>
      </c>
      <c r="K80" s="17">
        <f t="shared" si="6"/>
        <v>6.998023080883442E-2</v>
      </c>
      <c r="L80" s="1"/>
    </row>
    <row r="81" spans="1:12" ht="15" customHeight="1" x14ac:dyDescent="0.25">
      <c r="A81" s="14" t="s">
        <v>36</v>
      </c>
      <c r="B81" s="14" t="s">
        <v>36</v>
      </c>
      <c r="C81" s="14" t="s">
        <v>135</v>
      </c>
      <c r="D81" s="15" t="s">
        <v>136</v>
      </c>
      <c r="E81" s="16">
        <v>696085292</v>
      </c>
      <c r="F81" s="16">
        <v>626780784</v>
      </c>
      <c r="G81" s="16">
        <v>507141142</v>
      </c>
      <c r="H81" s="16">
        <v>720448273</v>
      </c>
      <c r="I81" s="16">
        <v>707949321</v>
      </c>
      <c r="J81" s="16">
        <f t="shared" si="5"/>
        <v>-12498952</v>
      </c>
      <c r="K81" s="17">
        <f t="shared" si="6"/>
        <v>-1.7348854134875552E-2</v>
      </c>
      <c r="L81" s="1"/>
    </row>
    <row r="82" spans="1:12" ht="15" customHeight="1" x14ac:dyDescent="0.25">
      <c r="A82" s="14" t="s">
        <v>36</v>
      </c>
      <c r="B82" s="14" t="s">
        <v>36</v>
      </c>
      <c r="C82" s="14" t="s">
        <v>137</v>
      </c>
      <c r="D82" s="15" t="s">
        <v>138</v>
      </c>
      <c r="E82" s="16">
        <v>73351</v>
      </c>
      <c r="F82" s="16">
        <v>56271</v>
      </c>
      <c r="G82" s="16">
        <v>29936</v>
      </c>
      <c r="H82" s="16">
        <v>75919</v>
      </c>
      <c r="I82" s="16">
        <v>102507</v>
      </c>
      <c r="J82" s="16">
        <f t="shared" si="5"/>
        <v>26588</v>
      </c>
      <c r="K82" s="17">
        <f t="shared" si="6"/>
        <v>0.35021536110854989</v>
      </c>
      <c r="L82" s="1"/>
    </row>
    <row r="83" spans="1:12" ht="15" customHeight="1" x14ac:dyDescent="0.25">
      <c r="A83" s="14" t="s">
        <v>36</v>
      </c>
      <c r="B83" s="14" t="s">
        <v>36</v>
      </c>
      <c r="C83" s="14" t="s">
        <v>119</v>
      </c>
      <c r="D83" s="15" t="s">
        <v>139</v>
      </c>
      <c r="E83" s="16">
        <v>2099963</v>
      </c>
      <c r="F83" s="16">
        <v>2015058</v>
      </c>
      <c r="G83" s="16">
        <v>1121342</v>
      </c>
      <c r="H83" s="16">
        <v>2173463</v>
      </c>
      <c r="I83" s="16">
        <v>2092537</v>
      </c>
      <c r="J83" s="16">
        <f t="shared" si="5"/>
        <v>-80926</v>
      </c>
      <c r="K83" s="17">
        <f t="shared" si="6"/>
        <v>-3.7233668113972954E-2</v>
      </c>
      <c r="L83" s="1"/>
    </row>
    <row r="84" spans="1:12" ht="15" customHeight="1" x14ac:dyDescent="0.25">
      <c r="A84" s="14" t="s">
        <v>36</v>
      </c>
      <c r="B84" s="14" t="s">
        <v>36</v>
      </c>
      <c r="C84" s="14" t="s">
        <v>122</v>
      </c>
      <c r="D84" s="15" t="s">
        <v>140</v>
      </c>
      <c r="E84" s="16">
        <v>363932477</v>
      </c>
      <c r="F84" s="16">
        <v>364052399</v>
      </c>
      <c r="G84" s="16">
        <v>213381038</v>
      </c>
      <c r="H84" s="16">
        <v>376670115</v>
      </c>
      <c r="I84" s="16">
        <v>382076866</v>
      </c>
      <c r="J84" s="16">
        <f t="shared" si="5"/>
        <v>5406751</v>
      </c>
      <c r="K84" s="17">
        <f t="shared" si="6"/>
        <v>1.4354074785041016E-2</v>
      </c>
      <c r="L84" s="1"/>
    </row>
    <row r="85" spans="1:12" ht="15" customHeight="1" x14ac:dyDescent="0.25">
      <c r="A85" s="14" t="s">
        <v>36</v>
      </c>
      <c r="B85" s="14" t="s">
        <v>36</v>
      </c>
      <c r="C85" s="14" t="s">
        <v>141</v>
      </c>
      <c r="D85" s="15" t="s">
        <v>142</v>
      </c>
      <c r="E85" s="16">
        <v>3723534</v>
      </c>
      <c r="F85" s="16">
        <v>4347007</v>
      </c>
      <c r="G85" s="16">
        <v>5267679</v>
      </c>
      <c r="H85" s="16">
        <v>3853859</v>
      </c>
      <c r="I85" s="16">
        <v>3815948</v>
      </c>
      <c r="J85" s="16">
        <f t="shared" si="5"/>
        <v>-37911</v>
      </c>
      <c r="K85" s="17">
        <f t="shared" si="6"/>
        <v>-9.8371528382330542E-3</v>
      </c>
      <c r="L85" s="1"/>
    </row>
    <row r="86" spans="1:12" ht="15" customHeight="1" x14ac:dyDescent="0.25">
      <c r="A86" s="14" t="s">
        <v>36</v>
      </c>
      <c r="B86" s="14" t="s">
        <v>36</v>
      </c>
      <c r="C86" s="14" t="s">
        <v>143</v>
      </c>
      <c r="D86" s="15" t="s">
        <v>144</v>
      </c>
      <c r="E86" s="16">
        <v>2884970</v>
      </c>
      <c r="F86" s="16">
        <v>3376749</v>
      </c>
      <c r="G86" s="16">
        <v>7723332</v>
      </c>
      <c r="H86" s="16">
        <v>2985946</v>
      </c>
      <c r="I86" s="16">
        <v>2921665</v>
      </c>
      <c r="J86" s="16">
        <f t="shared" si="5"/>
        <v>-64281</v>
      </c>
      <c r="K86" s="17">
        <f t="shared" si="6"/>
        <v>-2.1527850805071493E-2</v>
      </c>
      <c r="L86" s="1"/>
    </row>
    <row r="87" spans="1:12" ht="15" customHeight="1" x14ac:dyDescent="0.25">
      <c r="A87" s="14" t="s">
        <v>36</v>
      </c>
      <c r="B87" s="14" t="s">
        <v>36</v>
      </c>
      <c r="C87" s="14" t="s">
        <v>101</v>
      </c>
      <c r="D87" s="15" t="s">
        <v>145</v>
      </c>
      <c r="E87" s="16">
        <v>2686503</v>
      </c>
      <c r="F87" s="16">
        <v>3224030</v>
      </c>
      <c r="G87" s="16">
        <v>6957887</v>
      </c>
      <c r="H87" s="16">
        <v>2780533</v>
      </c>
      <c r="I87" s="16">
        <v>2758263</v>
      </c>
      <c r="J87" s="16">
        <f t="shared" si="5"/>
        <v>-22270</v>
      </c>
      <c r="K87" s="17">
        <f t="shared" si="6"/>
        <v>-8.0092557793775502E-3</v>
      </c>
      <c r="L87" s="1"/>
    </row>
    <row r="88" spans="1:12" ht="15" customHeight="1" x14ac:dyDescent="0.25">
      <c r="A88" s="14" t="s">
        <v>36</v>
      </c>
      <c r="B88" s="14" t="s">
        <v>36</v>
      </c>
      <c r="C88" s="14" t="s">
        <v>146</v>
      </c>
      <c r="D88" s="15" t="s">
        <v>147</v>
      </c>
      <c r="E88" s="16">
        <v>3290774</v>
      </c>
      <c r="F88" s="16">
        <v>3580641</v>
      </c>
      <c r="G88" s="16">
        <v>6184911</v>
      </c>
      <c r="H88" s="16">
        <v>3405953</v>
      </c>
      <c r="I88" s="16">
        <v>3402413</v>
      </c>
      <c r="J88" s="16">
        <f t="shared" si="5"/>
        <v>-3540</v>
      </c>
      <c r="K88" s="17">
        <f t="shared" si="6"/>
        <v>-1.0393566793200023E-3</v>
      </c>
      <c r="L88" s="1"/>
    </row>
    <row r="89" spans="1:12" ht="15" customHeight="1" x14ac:dyDescent="0.25">
      <c r="A89" s="14" t="s">
        <v>36</v>
      </c>
      <c r="B89" s="14" t="s">
        <v>36</v>
      </c>
      <c r="C89" s="14" t="s">
        <v>103</v>
      </c>
      <c r="D89" s="15" t="s">
        <v>148</v>
      </c>
      <c r="E89" s="16">
        <v>3374099</v>
      </c>
      <c r="F89" s="16">
        <v>3942207</v>
      </c>
      <c r="G89" s="16">
        <v>4855032</v>
      </c>
      <c r="H89" s="16">
        <v>3492193</v>
      </c>
      <c r="I89" s="16">
        <v>3466220</v>
      </c>
      <c r="J89" s="16">
        <f t="shared" si="5"/>
        <v>-25973</v>
      </c>
      <c r="K89" s="17">
        <f t="shared" si="6"/>
        <v>-7.4374468994124893E-3</v>
      </c>
      <c r="L89" s="1"/>
    </row>
    <row r="90" spans="1:12" ht="15" customHeight="1" x14ac:dyDescent="0.25">
      <c r="A90" s="14" t="s">
        <v>36</v>
      </c>
      <c r="B90" s="14" t="s">
        <v>36</v>
      </c>
      <c r="C90" s="14" t="s">
        <v>105</v>
      </c>
      <c r="D90" s="15" t="s">
        <v>149</v>
      </c>
      <c r="E90" s="16">
        <v>2867790</v>
      </c>
      <c r="F90" s="16">
        <v>3327926</v>
      </c>
      <c r="G90" s="16">
        <v>5123766</v>
      </c>
      <c r="H90" s="16">
        <v>2968164</v>
      </c>
      <c r="I90" s="16">
        <v>2906288</v>
      </c>
      <c r="J90" s="16">
        <f t="shared" si="5"/>
        <v>-61876</v>
      </c>
      <c r="K90" s="17">
        <f t="shared" si="6"/>
        <v>-2.0846556996176761E-2</v>
      </c>
      <c r="L90" s="1"/>
    </row>
    <row r="91" spans="1:12" ht="15" customHeight="1" x14ac:dyDescent="0.25">
      <c r="A91" s="14" t="s">
        <v>36</v>
      </c>
      <c r="B91" s="14" t="s">
        <v>36</v>
      </c>
      <c r="C91" s="14" t="s">
        <v>107</v>
      </c>
      <c r="D91" s="15" t="s">
        <v>150</v>
      </c>
      <c r="E91" s="16">
        <v>3341093</v>
      </c>
      <c r="F91" s="16">
        <v>4036988</v>
      </c>
      <c r="G91" s="16">
        <v>5121185</v>
      </c>
      <c r="H91" s="16">
        <v>3458032</v>
      </c>
      <c r="I91" s="16">
        <v>3343985</v>
      </c>
      <c r="J91" s="16">
        <f t="shared" si="5"/>
        <v>-114047</v>
      </c>
      <c r="K91" s="17">
        <f t="shared" si="6"/>
        <v>-3.298031944180968E-2</v>
      </c>
      <c r="L91" s="1"/>
    </row>
    <row r="92" spans="1:12" ht="15" customHeight="1" x14ac:dyDescent="0.25">
      <c r="A92" s="14" t="s">
        <v>36</v>
      </c>
      <c r="B92" s="14" t="s">
        <v>36</v>
      </c>
      <c r="C92" s="14" t="s">
        <v>109</v>
      </c>
      <c r="D92" s="15" t="s">
        <v>151</v>
      </c>
      <c r="E92" s="16">
        <v>3286010</v>
      </c>
      <c r="F92" s="16">
        <v>4127265</v>
      </c>
      <c r="G92" s="16">
        <v>8414721</v>
      </c>
      <c r="H92" s="16">
        <v>3401021</v>
      </c>
      <c r="I92" s="16">
        <v>3442868</v>
      </c>
      <c r="J92" s="16">
        <f t="shared" si="5"/>
        <v>41847</v>
      </c>
      <c r="K92" s="17">
        <f t="shared" si="6"/>
        <v>1.2304246283689516E-2</v>
      </c>
      <c r="L92" s="1"/>
    </row>
    <row r="93" spans="1:12" ht="15" customHeight="1" x14ac:dyDescent="0.25">
      <c r="A93" s="14" t="s">
        <v>36</v>
      </c>
      <c r="B93" s="14" t="s">
        <v>36</v>
      </c>
      <c r="C93" s="14" t="s">
        <v>152</v>
      </c>
      <c r="D93" s="15" t="s">
        <v>153</v>
      </c>
      <c r="E93" s="16">
        <v>3041948</v>
      </c>
      <c r="F93" s="16">
        <v>3765093</v>
      </c>
      <c r="G93" s="16">
        <v>4941964</v>
      </c>
      <c r="H93" s="16">
        <v>3148416</v>
      </c>
      <c r="I93" s="16">
        <v>3113377</v>
      </c>
      <c r="J93" s="16">
        <f t="shared" si="5"/>
        <v>-35039</v>
      </c>
      <c r="K93" s="17">
        <f t="shared" si="6"/>
        <v>-1.1129088405090052E-2</v>
      </c>
      <c r="L93" s="1"/>
    </row>
    <row r="94" spans="1:12" ht="15" customHeight="1" x14ac:dyDescent="0.25">
      <c r="A94" s="14" t="s">
        <v>36</v>
      </c>
      <c r="B94" s="14" t="s">
        <v>36</v>
      </c>
      <c r="C94" s="14" t="s">
        <v>154</v>
      </c>
      <c r="D94" s="15" t="s">
        <v>155</v>
      </c>
      <c r="E94" s="16">
        <v>2948606</v>
      </c>
      <c r="F94" s="16">
        <v>3412017</v>
      </c>
      <c r="G94" s="16">
        <v>4338413</v>
      </c>
      <c r="H94" s="16">
        <v>3051806</v>
      </c>
      <c r="I94" s="16">
        <v>3089306</v>
      </c>
      <c r="J94" s="16">
        <f t="shared" si="5"/>
        <v>37500</v>
      </c>
      <c r="K94" s="17">
        <f t="shared" si="6"/>
        <v>1.2287805974560638E-2</v>
      </c>
      <c r="L94" s="1"/>
    </row>
    <row r="95" spans="1:12" ht="15" customHeight="1" x14ac:dyDescent="0.25">
      <c r="A95" s="14" t="s">
        <v>36</v>
      </c>
      <c r="B95" s="14" t="s">
        <v>36</v>
      </c>
      <c r="C95" s="14" t="s">
        <v>156</v>
      </c>
      <c r="D95" s="15" t="s">
        <v>157</v>
      </c>
      <c r="E95" s="16">
        <v>2989875</v>
      </c>
      <c r="F95" s="16">
        <v>3303681</v>
      </c>
      <c r="G95" s="16">
        <v>7898984</v>
      </c>
      <c r="H95" s="16">
        <v>3094521</v>
      </c>
      <c r="I95" s="16">
        <v>3041143</v>
      </c>
      <c r="J95" s="16">
        <f t="shared" si="5"/>
        <v>-53378</v>
      </c>
      <c r="K95" s="17">
        <f t="shared" si="6"/>
        <v>-1.7249196240710599E-2</v>
      </c>
      <c r="L95" s="1"/>
    </row>
    <row r="96" spans="1:12" ht="15" customHeight="1" x14ac:dyDescent="0.25">
      <c r="A96" s="14" t="s">
        <v>36</v>
      </c>
      <c r="B96" s="14" t="s">
        <v>36</v>
      </c>
      <c r="C96" s="14" t="s">
        <v>124</v>
      </c>
      <c r="D96" s="15" t="s">
        <v>158</v>
      </c>
      <c r="E96" s="16">
        <v>1820063</v>
      </c>
      <c r="F96" s="16">
        <v>1755296</v>
      </c>
      <c r="G96" s="16">
        <v>689707</v>
      </c>
      <c r="H96" s="16">
        <v>1883768</v>
      </c>
      <c r="I96" s="16">
        <v>4586845</v>
      </c>
      <c r="J96" s="16">
        <f t="shared" si="5"/>
        <v>2703077</v>
      </c>
      <c r="K96" s="17">
        <f t="shared" si="6"/>
        <v>1.4349309469106599</v>
      </c>
      <c r="L96" s="1"/>
    </row>
    <row r="97" spans="1:12" ht="15" customHeight="1" x14ac:dyDescent="0.25">
      <c r="A97" s="14" t="s">
        <v>36</v>
      </c>
      <c r="B97" s="14" t="s">
        <v>36</v>
      </c>
      <c r="C97" s="14" t="s">
        <v>72</v>
      </c>
      <c r="D97" s="15" t="s">
        <v>159</v>
      </c>
      <c r="E97" s="16">
        <v>1911162</v>
      </c>
      <c r="F97" s="16">
        <v>1843236</v>
      </c>
      <c r="G97" s="16">
        <v>78500</v>
      </c>
      <c r="H97" s="16">
        <v>1978054</v>
      </c>
      <c r="I97" s="16">
        <v>4730289</v>
      </c>
      <c r="J97" s="16">
        <f t="shared" si="5"/>
        <v>2752235</v>
      </c>
      <c r="K97" s="17">
        <f t="shared" si="6"/>
        <v>1.3913851694645343</v>
      </c>
      <c r="L97" s="1"/>
    </row>
    <row r="98" spans="1:12" ht="15" customHeight="1" x14ac:dyDescent="0.25">
      <c r="A98" s="14" t="s">
        <v>36</v>
      </c>
      <c r="B98" s="14" t="s">
        <v>36</v>
      </c>
      <c r="C98" s="14" t="s">
        <v>74</v>
      </c>
      <c r="D98" s="15" t="s">
        <v>160</v>
      </c>
      <c r="E98" s="16">
        <v>1755242</v>
      </c>
      <c r="F98" s="16">
        <v>1691345</v>
      </c>
      <c r="G98" s="16">
        <v>314616</v>
      </c>
      <c r="H98" s="16">
        <v>1816675</v>
      </c>
      <c r="I98" s="16">
        <v>4051628</v>
      </c>
      <c r="J98" s="16">
        <f t="shared" si="5"/>
        <v>2234953</v>
      </c>
      <c r="K98" s="17">
        <f t="shared" si="6"/>
        <v>1.230243714478374</v>
      </c>
      <c r="L98" s="1"/>
    </row>
    <row r="99" spans="1:12" ht="15" customHeight="1" x14ac:dyDescent="0.25">
      <c r="A99" s="14" t="s">
        <v>36</v>
      </c>
      <c r="B99" s="14" t="s">
        <v>36</v>
      </c>
      <c r="C99" s="14" t="s">
        <v>76</v>
      </c>
      <c r="D99" s="15" t="s">
        <v>161</v>
      </c>
      <c r="E99" s="16">
        <v>1801754</v>
      </c>
      <c r="F99" s="16">
        <v>1736111</v>
      </c>
      <c r="G99" s="16">
        <v>762013</v>
      </c>
      <c r="H99" s="16">
        <v>1864816</v>
      </c>
      <c r="I99" s="16">
        <v>4166455</v>
      </c>
      <c r="J99" s="16">
        <f t="shared" si="5"/>
        <v>2301639</v>
      </c>
      <c r="K99" s="17">
        <f t="shared" si="6"/>
        <v>1.2342445581762491</v>
      </c>
      <c r="L99" s="1"/>
    </row>
    <row r="100" spans="1:12" ht="15" customHeight="1" x14ac:dyDescent="0.25">
      <c r="A100" s="14" t="s">
        <v>36</v>
      </c>
      <c r="B100" s="14" t="s">
        <v>36</v>
      </c>
      <c r="C100" s="14" t="s">
        <v>162</v>
      </c>
      <c r="D100" s="15" t="s">
        <v>163</v>
      </c>
      <c r="E100" s="16">
        <v>1872155</v>
      </c>
      <c r="F100" s="16">
        <v>1805636</v>
      </c>
      <c r="G100" s="16">
        <v>809363</v>
      </c>
      <c r="H100" s="16">
        <v>1937683</v>
      </c>
      <c r="I100" s="16">
        <v>4901586</v>
      </c>
      <c r="J100" s="16">
        <f t="shared" si="5"/>
        <v>2963903</v>
      </c>
      <c r="K100" s="17">
        <f t="shared" si="6"/>
        <v>1.5296119127844958</v>
      </c>
      <c r="L100" s="1"/>
    </row>
    <row r="101" spans="1:12" ht="15" customHeight="1" x14ac:dyDescent="0.25">
      <c r="A101" s="14" t="s">
        <v>36</v>
      </c>
      <c r="B101" s="14" t="s">
        <v>36</v>
      </c>
      <c r="C101" s="14" t="s">
        <v>78</v>
      </c>
      <c r="D101" s="15" t="s">
        <v>164</v>
      </c>
      <c r="E101" s="16">
        <v>1912021</v>
      </c>
      <c r="F101" s="16">
        <v>1844344</v>
      </c>
      <c r="G101" s="16">
        <v>753024</v>
      </c>
      <c r="H101" s="16">
        <v>1978942</v>
      </c>
      <c r="I101" s="16">
        <v>4954136</v>
      </c>
      <c r="J101" s="16">
        <f t="shared" si="5"/>
        <v>2975194</v>
      </c>
      <c r="K101" s="17">
        <f t="shared" si="6"/>
        <v>1.5034265784444416</v>
      </c>
      <c r="L101" s="1"/>
    </row>
    <row r="102" spans="1:12" ht="15" customHeight="1" x14ac:dyDescent="0.25">
      <c r="A102" s="14" t="s">
        <v>36</v>
      </c>
      <c r="B102" s="14" t="s">
        <v>36</v>
      </c>
      <c r="C102" s="14" t="s">
        <v>165</v>
      </c>
      <c r="D102" s="15" t="s">
        <v>166</v>
      </c>
      <c r="E102" s="16">
        <v>1122206</v>
      </c>
      <c r="F102" s="16">
        <v>1086812</v>
      </c>
      <c r="G102" s="16">
        <v>0</v>
      </c>
      <c r="H102" s="16">
        <v>1161485</v>
      </c>
      <c r="I102" s="16">
        <v>1502154</v>
      </c>
      <c r="J102" s="16">
        <f t="shared" si="5"/>
        <v>340669</v>
      </c>
      <c r="K102" s="17">
        <f t="shared" si="6"/>
        <v>0.29330469183846541</v>
      </c>
      <c r="L102" s="1"/>
    </row>
    <row r="103" spans="1:12" ht="15" customHeight="1" x14ac:dyDescent="0.25">
      <c r="A103" s="14" t="s">
        <v>36</v>
      </c>
      <c r="B103" s="14" t="s">
        <v>36</v>
      </c>
      <c r="C103" s="14" t="s">
        <v>167</v>
      </c>
      <c r="D103" s="15" t="s">
        <v>168</v>
      </c>
      <c r="E103" s="16">
        <v>1259196</v>
      </c>
      <c r="F103" s="16">
        <v>1219264</v>
      </c>
      <c r="G103" s="16">
        <v>0</v>
      </c>
      <c r="H103" s="16">
        <v>1303270</v>
      </c>
      <c r="I103" s="16">
        <v>2203285</v>
      </c>
      <c r="J103" s="16">
        <f t="shared" si="5"/>
        <v>900015</v>
      </c>
      <c r="K103" s="17">
        <f t="shared" si="6"/>
        <v>0.69058215105081833</v>
      </c>
      <c r="L103" s="1"/>
    </row>
    <row r="104" spans="1:12" ht="15" customHeight="1" x14ac:dyDescent="0.25">
      <c r="A104" s="14" t="s">
        <v>36</v>
      </c>
      <c r="B104" s="14" t="s">
        <v>36</v>
      </c>
      <c r="C104" s="14" t="s">
        <v>169</v>
      </c>
      <c r="D104" s="15" t="s">
        <v>170</v>
      </c>
      <c r="E104" s="16">
        <v>1503018</v>
      </c>
      <c r="F104" s="16">
        <v>1456497</v>
      </c>
      <c r="G104" s="16">
        <v>0</v>
      </c>
      <c r="H104" s="16">
        <v>1555626</v>
      </c>
      <c r="I104" s="16">
        <v>2055165</v>
      </c>
      <c r="J104" s="16">
        <f t="shared" si="5"/>
        <v>499539</v>
      </c>
      <c r="K104" s="17">
        <f t="shared" si="6"/>
        <v>0.321117672242557</v>
      </c>
      <c r="L104" s="1"/>
    </row>
    <row r="105" spans="1:12" ht="15" customHeight="1" x14ac:dyDescent="0.25">
      <c r="A105" s="14" t="s">
        <v>36</v>
      </c>
      <c r="B105" s="14" t="s">
        <v>36</v>
      </c>
      <c r="C105" s="14" t="s">
        <v>171</v>
      </c>
      <c r="D105" s="15" t="s">
        <v>172</v>
      </c>
      <c r="E105" s="16">
        <v>1211809</v>
      </c>
      <c r="F105" s="16">
        <v>1175358</v>
      </c>
      <c r="G105" s="16">
        <v>0</v>
      </c>
      <c r="H105" s="16">
        <v>1254226</v>
      </c>
      <c r="I105" s="16">
        <v>2027454</v>
      </c>
      <c r="J105" s="16">
        <f t="shared" si="5"/>
        <v>773228</v>
      </c>
      <c r="K105" s="17">
        <f t="shared" si="6"/>
        <v>0.61649814307788231</v>
      </c>
      <c r="L105" s="1"/>
    </row>
    <row r="106" spans="1:12" ht="15" customHeight="1" x14ac:dyDescent="0.25">
      <c r="A106" s="14" t="s">
        <v>36</v>
      </c>
      <c r="B106" s="14" t="s">
        <v>36</v>
      </c>
      <c r="C106" s="14" t="s">
        <v>173</v>
      </c>
      <c r="D106" s="15" t="s">
        <v>174</v>
      </c>
      <c r="E106" s="16">
        <v>1230360</v>
      </c>
      <c r="F106" s="16">
        <v>1194008</v>
      </c>
      <c r="G106" s="16">
        <v>0</v>
      </c>
      <c r="H106" s="16">
        <v>1273426</v>
      </c>
      <c r="I106" s="16">
        <v>1818645</v>
      </c>
      <c r="J106" s="16">
        <f t="shared" ref="J106:J126" si="7">I106-H106</f>
        <v>545219</v>
      </c>
      <c r="K106" s="17">
        <f t="shared" si="6"/>
        <v>0.42815130207801633</v>
      </c>
      <c r="L106" s="1"/>
    </row>
    <row r="107" spans="1:12" ht="15" customHeight="1" x14ac:dyDescent="0.25">
      <c r="A107" s="14" t="s">
        <v>36</v>
      </c>
      <c r="B107" s="14" t="s">
        <v>36</v>
      </c>
      <c r="C107" s="14" t="s">
        <v>175</v>
      </c>
      <c r="D107" s="15" t="s">
        <v>176</v>
      </c>
      <c r="E107" s="16">
        <v>1535788</v>
      </c>
      <c r="F107" s="16">
        <v>1494012</v>
      </c>
      <c r="G107" s="16">
        <v>0</v>
      </c>
      <c r="H107" s="16">
        <v>1589542</v>
      </c>
      <c r="I107" s="16">
        <v>2095370</v>
      </c>
      <c r="J107" s="16">
        <f t="shared" si="7"/>
        <v>505828</v>
      </c>
      <c r="K107" s="17">
        <f t="shared" si="6"/>
        <v>0.31822248169598538</v>
      </c>
      <c r="L107" s="1"/>
    </row>
    <row r="108" spans="1:12" ht="15" customHeight="1" x14ac:dyDescent="0.25">
      <c r="A108" s="14" t="s">
        <v>36</v>
      </c>
      <c r="B108" s="14" t="s">
        <v>36</v>
      </c>
      <c r="C108" s="14" t="s">
        <v>177</v>
      </c>
      <c r="D108" s="15" t="s">
        <v>178</v>
      </c>
      <c r="E108" s="16">
        <v>1471329</v>
      </c>
      <c r="F108" s="16">
        <v>1425876</v>
      </c>
      <c r="G108" s="16">
        <v>0</v>
      </c>
      <c r="H108" s="16">
        <v>1522827</v>
      </c>
      <c r="I108" s="16">
        <v>2199873</v>
      </c>
      <c r="J108" s="16">
        <f t="shared" si="7"/>
        <v>677046</v>
      </c>
      <c r="K108" s="17">
        <f t="shared" si="6"/>
        <v>0.44459810602254884</v>
      </c>
      <c r="L108" s="1"/>
    </row>
    <row r="109" spans="1:12" ht="15" customHeight="1" x14ac:dyDescent="0.25">
      <c r="A109" s="14" t="s">
        <v>36</v>
      </c>
      <c r="B109" s="14" t="s">
        <v>36</v>
      </c>
      <c r="C109" s="14" t="s">
        <v>179</v>
      </c>
      <c r="D109" s="15" t="s">
        <v>180</v>
      </c>
      <c r="E109" s="16">
        <v>1551397</v>
      </c>
      <c r="F109" s="16">
        <v>1505140</v>
      </c>
      <c r="G109" s="16">
        <v>0</v>
      </c>
      <c r="H109" s="16">
        <v>1605697</v>
      </c>
      <c r="I109" s="16">
        <v>2248915</v>
      </c>
      <c r="J109" s="16">
        <f t="shared" si="7"/>
        <v>643218</v>
      </c>
      <c r="K109" s="17">
        <f t="shared" si="6"/>
        <v>0.40058491732873636</v>
      </c>
      <c r="L109" s="1"/>
    </row>
    <row r="110" spans="1:12" ht="15" customHeight="1" x14ac:dyDescent="0.25">
      <c r="A110" s="14" t="s">
        <v>36</v>
      </c>
      <c r="B110" s="14" t="s">
        <v>36</v>
      </c>
      <c r="C110" s="14" t="s">
        <v>181</v>
      </c>
      <c r="D110" s="15" t="s">
        <v>182</v>
      </c>
      <c r="E110" s="16">
        <v>1376812</v>
      </c>
      <c r="F110" s="16">
        <v>1333790</v>
      </c>
      <c r="G110" s="16">
        <v>0</v>
      </c>
      <c r="H110" s="16">
        <v>1425002</v>
      </c>
      <c r="I110" s="16">
        <v>2314493</v>
      </c>
      <c r="J110" s="16">
        <f t="shared" si="7"/>
        <v>889491</v>
      </c>
      <c r="K110" s="17">
        <f t="shared" si="6"/>
        <v>0.62420333445146037</v>
      </c>
      <c r="L110" s="1"/>
    </row>
    <row r="111" spans="1:12" ht="15" customHeight="1" x14ac:dyDescent="0.25">
      <c r="A111" s="14" t="s">
        <v>36</v>
      </c>
      <c r="B111" s="14" t="s">
        <v>36</v>
      </c>
      <c r="C111" s="14" t="s">
        <v>183</v>
      </c>
      <c r="D111" s="15" t="s">
        <v>184</v>
      </c>
      <c r="E111" s="16">
        <v>1455616</v>
      </c>
      <c r="F111" s="16">
        <v>1411119</v>
      </c>
      <c r="G111" s="16">
        <v>0</v>
      </c>
      <c r="H111" s="16">
        <v>1506565</v>
      </c>
      <c r="I111" s="16">
        <v>2364874</v>
      </c>
      <c r="J111" s="16">
        <f t="shared" si="7"/>
        <v>858309</v>
      </c>
      <c r="K111" s="17">
        <f t="shared" si="6"/>
        <v>0.56971255803765519</v>
      </c>
      <c r="L111" s="1"/>
    </row>
    <row r="112" spans="1:12" ht="15" customHeight="1" x14ac:dyDescent="0.25">
      <c r="A112" s="14" t="s">
        <v>36</v>
      </c>
      <c r="B112" s="14" t="s">
        <v>36</v>
      </c>
      <c r="C112" s="14" t="s">
        <v>185</v>
      </c>
      <c r="D112" s="15" t="s">
        <v>186</v>
      </c>
      <c r="E112" s="16">
        <v>0</v>
      </c>
      <c r="F112" s="16">
        <v>0</v>
      </c>
      <c r="G112" s="16">
        <v>0</v>
      </c>
      <c r="H112" s="16">
        <v>0</v>
      </c>
      <c r="I112" s="16">
        <v>936268</v>
      </c>
      <c r="J112" s="16">
        <f t="shared" si="7"/>
        <v>936268</v>
      </c>
      <c r="K112" s="17" t="s">
        <v>36</v>
      </c>
      <c r="L112" s="1"/>
    </row>
    <row r="113" spans="1:12" ht="15" customHeight="1" x14ac:dyDescent="0.25">
      <c r="A113" s="14" t="s">
        <v>36</v>
      </c>
      <c r="B113" s="14" t="s">
        <v>36</v>
      </c>
      <c r="C113" s="14" t="s">
        <v>187</v>
      </c>
      <c r="D113" s="15" t="s">
        <v>188</v>
      </c>
      <c r="E113" s="16">
        <v>0</v>
      </c>
      <c r="F113" s="16">
        <v>0</v>
      </c>
      <c r="G113" s="16">
        <v>0</v>
      </c>
      <c r="H113" s="16">
        <v>0</v>
      </c>
      <c r="I113" s="16">
        <v>736998</v>
      </c>
      <c r="J113" s="16">
        <f t="shared" si="7"/>
        <v>736998</v>
      </c>
      <c r="K113" s="17" t="s">
        <v>36</v>
      </c>
      <c r="L113" s="1"/>
    </row>
    <row r="114" spans="1:12" ht="15" customHeight="1" x14ac:dyDescent="0.25">
      <c r="A114" s="14" t="s">
        <v>36</v>
      </c>
      <c r="B114" s="14" t="s">
        <v>36</v>
      </c>
      <c r="C114" s="14" t="s">
        <v>189</v>
      </c>
      <c r="D114" s="15" t="s">
        <v>190</v>
      </c>
      <c r="E114" s="16">
        <v>0</v>
      </c>
      <c r="F114" s="16">
        <v>0</v>
      </c>
      <c r="G114" s="16">
        <v>0</v>
      </c>
      <c r="H114" s="16">
        <v>0</v>
      </c>
      <c r="I114" s="16">
        <v>744802</v>
      </c>
      <c r="J114" s="16">
        <f t="shared" si="7"/>
        <v>744802</v>
      </c>
      <c r="K114" s="17" t="s">
        <v>36</v>
      </c>
      <c r="L114" s="1"/>
    </row>
    <row r="115" spans="1:12" ht="15" customHeight="1" x14ac:dyDescent="0.25">
      <c r="A115" s="14" t="s">
        <v>36</v>
      </c>
      <c r="B115" s="14" t="s">
        <v>36</v>
      </c>
      <c r="C115" s="14" t="s">
        <v>191</v>
      </c>
      <c r="D115" s="15" t="s">
        <v>192</v>
      </c>
      <c r="E115" s="16">
        <v>0</v>
      </c>
      <c r="F115" s="16">
        <v>0</v>
      </c>
      <c r="G115" s="16">
        <v>0</v>
      </c>
      <c r="H115" s="16">
        <v>0</v>
      </c>
      <c r="I115" s="16">
        <v>708445</v>
      </c>
      <c r="J115" s="16">
        <f t="shared" si="7"/>
        <v>708445</v>
      </c>
      <c r="K115" s="17" t="s">
        <v>36</v>
      </c>
      <c r="L115" s="1"/>
    </row>
    <row r="116" spans="1:12" ht="15" customHeight="1" x14ac:dyDescent="0.25">
      <c r="A116" s="14" t="s">
        <v>36</v>
      </c>
      <c r="B116" s="14" t="s">
        <v>36</v>
      </c>
      <c r="C116" s="14" t="s">
        <v>193</v>
      </c>
      <c r="D116" s="15" t="s">
        <v>194</v>
      </c>
      <c r="E116" s="16">
        <v>0</v>
      </c>
      <c r="F116" s="16">
        <v>0</v>
      </c>
      <c r="G116" s="16">
        <v>0</v>
      </c>
      <c r="H116" s="16">
        <v>0</v>
      </c>
      <c r="I116" s="16">
        <v>715497</v>
      </c>
      <c r="J116" s="16">
        <f t="shared" si="7"/>
        <v>715497</v>
      </c>
      <c r="K116" s="17" t="s">
        <v>36</v>
      </c>
      <c r="L116" s="1"/>
    </row>
    <row r="117" spans="1:12" ht="15" customHeight="1" x14ac:dyDescent="0.25">
      <c r="A117" s="14" t="s">
        <v>36</v>
      </c>
      <c r="B117" s="14" t="s">
        <v>36</v>
      </c>
      <c r="C117" s="14" t="s">
        <v>195</v>
      </c>
      <c r="D117" s="15" t="s">
        <v>196</v>
      </c>
      <c r="E117" s="16">
        <v>0</v>
      </c>
      <c r="F117" s="16">
        <v>0</v>
      </c>
      <c r="G117" s="16">
        <v>0</v>
      </c>
      <c r="H117" s="16">
        <v>0</v>
      </c>
      <c r="I117" s="16">
        <v>800114</v>
      </c>
      <c r="J117" s="16">
        <f t="shared" si="7"/>
        <v>800114</v>
      </c>
      <c r="K117" s="17" t="s">
        <v>36</v>
      </c>
      <c r="L117" s="1"/>
    </row>
    <row r="118" spans="1:12" ht="15" customHeight="1" x14ac:dyDescent="0.25">
      <c r="A118" s="14" t="s">
        <v>36</v>
      </c>
      <c r="B118" s="14" t="s">
        <v>36</v>
      </c>
      <c r="C118" s="14" t="s">
        <v>197</v>
      </c>
      <c r="D118" s="15" t="s">
        <v>198</v>
      </c>
      <c r="E118" s="16">
        <v>0</v>
      </c>
      <c r="F118" s="16">
        <v>0</v>
      </c>
      <c r="G118" s="16">
        <v>0</v>
      </c>
      <c r="H118" s="16">
        <v>0</v>
      </c>
      <c r="I118" s="16">
        <v>801619</v>
      </c>
      <c r="J118" s="16">
        <f t="shared" si="7"/>
        <v>801619</v>
      </c>
      <c r="K118" s="17" t="s">
        <v>36</v>
      </c>
      <c r="L118" s="1"/>
    </row>
    <row r="119" spans="1:12" ht="15" customHeight="1" x14ac:dyDescent="0.25">
      <c r="A119" s="14" t="s">
        <v>36</v>
      </c>
      <c r="B119" s="14" t="s">
        <v>36</v>
      </c>
      <c r="C119" s="14" t="s">
        <v>199</v>
      </c>
      <c r="D119" s="15" t="s">
        <v>200</v>
      </c>
      <c r="E119" s="16">
        <v>0</v>
      </c>
      <c r="F119" s="16">
        <v>0</v>
      </c>
      <c r="G119" s="16">
        <v>0</v>
      </c>
      <c r="H119" s="16">
        <v>0</v>
      </c>
      <c r="I119" s="16">
        <v>826783</v>
      </c>
      <c r="J119" s="16">
        <f t="shared" si="7"/>
        <v>826783</v>
      </c>
      <c r="K119" s="17" t="s">
        <v>36</v>
      </c>
      <c r="L119" s="1"/>
    </row>
    <row r="120" spans="1:12" ht="15" customHeight="1" x14ac:dyDescent="0.25">
      <c r="A120" s="14" t="s">
        <v>36</v>
      </c>
      <c r="B120" s="14" t="s">
        <v>36</v>
      </c>
      <c r="C120" s="14" t="s">
        <v>201</v>
      </c>
      <c r="D120" s="15" t="s">
        <v>202</v>
      </c>
      <c r="E120" s="16">
        <v>0</v>
      </c>
      <c r="F120" s="16">
        <v>0</v>
      </c>
      <c r="G120" s="16">
        <v>0</v>
      </c>
      <c r="H120" s="16">
        <v>0</v>
      </c>
      <c r="I120" s="16">
        <v>826783</v>
      </c>
      <c r="J120" s="16">
        <f t="shared" si="7"/>
        <v>826783</v>
      </c>
      <c r="K120" s="17" t="s">
        <v>36</v>
      </c>
      <c r="L120" s="1"/>
    </row>
    <row r="121" spans="1:12" ht="15" customHeight="1" x14ac:dyDescent="0.25">
      <c r="A121" s="14" t="s">
        <v>36</v>
      </c>
      <c r="B121" s="14" t="s">
        <v>36</v>
      </c>
      <c r="C121" s="14" t="s">
        <v>203</v>
      </c>
      <c r="D121" s="15" t="s">
        <v>204</v>
      </c>
      <c r="E121" s="16">
        <v>0</v>
      </c>
      <c r="F121" s="16">
        <v>0</v>
      </c>
      <c r="G121" s="16">
        <v>0</v>
      </c>
      <c r="H121" s="16">
        <v>0</v>
      </c>
      <c r="I121" s="16">
        <v>766303</v>
      </c>
      <c r="J121" s="16">
        <f t="shared" si="7"/>
        <v>766303</v>
      </c>
      <c r="K121" s="17" t="s">
        <v>36</v>
      </c>
      <c r="L121" s="1"/>
    </row>
    <row r="122" spans="1:12" ht="15" customHeight="1" x14ac:dyDescent="0.25">
      <c r="A122" s="14" t="s">
        <v>36</v>
      </c>
      <c r="B122" s="14" t="s">
        <v>36</v>
      </c>
      <c r="C122" s="14" t="s">
        <v>205</v>
      </c>
      <c r="D122" s="15" t="s">
        <v>206</v>
      </c>
      <c r="E122" s="16">
        <v>0</v>
      </c>
      <c r="F122" s="16">
        <v>0</v>
      </c>
      <c r="G122" s="16">
        <v>0</v>
      </c>
      <c r="H122" s="16">
        <v>0</v>
      </c>
      <c r="I122" s="16">
        <v>1821056</v>
      </c>
      <c r="J122" s="16">
        <f t="shared" si="7"/>
        <v>1821056</v>
      </c>
      <c r="K122" s="17" t="s">
        <v>36</v>
      </c>
      <c r="L122" s="1"/>
    </row>
    <row r="123" spans="1:12" ht="15" customHeight="1" x14ac:dyDescent="0.25">
      <c r="A123" s="14" t="s">
        <v>36</v>
      </c>
      <c r="B123" s="14" t="s">
        <v>36</v>
      </c>
      <c r="C123" s="14" t="s">
        <v>207</v>
      </c>
      <c r="D123" s="15" t="s">
        <v>208</v>
      </c>
      <c r="E123" s="16">
        <v>2788027070</v>
      </c>
      <c r="F123" s="16">
        <v>2796142558</v>
      </c>
      <c r="G123" s="16">
        <v>1553202822</v>
      </c>
      <c r="H123" s="16">
        <v>2885608021</v>
      </c>
      <c r="I123" s="16">
        <v>3143052316</v>
      </c>
      <c r="J123" s="16">
        <f t="shared" si="7"/>
        <v>257444295</v>
      </c>
      <c r="K123" s="17">
        <f>(J123/H123)</f>
        <v>8.9216654904772319E-2</v>
      </c>
      <c r="L123" s="1"/>
    </row>
    <row r="124" spans="1:12" ht="15" customHeight="1" x14ac:dyDescent="0.25">
      <c r="A124" s="14" t="s">
        <v>36</v>
      </c>
      <c r="B124" s="14" t="s">
        <v>36</v>
      </c>
      <c r="C124" s="14" t="s">
        <v>209</v>
      </c>
      <c r="D124" s="15" t="s">
        <v>210</v>
      </c>
      <c r="E124" s="16">
        <v>3463727</v>
      </c>
      <c r="F124" s="16">
        <v>3345096</v>
      </c>
      <c r="G124" s="16">
        <v>2165691</v>
      </c>
      <c r="H124" s="16">
        <v>3584959</v>
      </c>
      <c r="I124" s="16">
        <v>3675639</v>
      </c>
      <c r="J124" s="16">
        <f t="shared" si="7"/>
        <v>90680</v>
      </c>
      <c r="K124" s="17">
        <f>(J124/H124)</f>
        <v>2.5294571011830261E-2</v>
      </c>
      <c r="L124" s="1"/>
    </row>
    <row r="125" spans="1:12" ht="15" customHeight="1" x14ac:dyDescent="0.25">
      <c r="A125" s="14" t="s">
        <v>36</v>
      </c>
      <c r="B125" s="14" t="s">
        <v>211</v>
      </c>
      <c r="C125" s="14" t="s">
        <v>36</v>
      </c>
      <c r="D125" s="15" t="s">
        <v>212</v>
      </c>
      <c r="E125" s="16">
        <v>1071570955</v>
      </c>
      <c r="F125" s="16">
        <v>1079653517</v>
      </c>
      <c r="G125" s="16">
        <v>714292461</v>
      </c>
      <c r="H125" s="16">
        <v>1108262541</v>
      </c>
      <c r="I125" s="16">
        <v>1153193785</v>
      </c>
      <c r="J125" s="16">
        <f t="shared" si="7"/>
        <v>44931244</v>
      </c>
      <c r="K125" s="17">
        <f>(J125/H125)</f>
        <v>4.0542057804694852E-2</v>
      </c>
      <c r="L125" s="1"/>
    </row>
    <row r="126" spans="1:12" ht="15" customHeight="1" x14ac:dyDescent="0.25">
      <c r="A126" s="14" t="s">
        <v>36</v>
      </c>
      <c r="B126" s="14" t="s">
        <v>36</v>
      </c>
      <c r="C126" s="14" t="s">
        <v>40</v>
      </c>
      <c r="D126" s="15" t="s">
        <v>113</v>
      </c>
      <c r="E126" s="16">
        <v>253144910</v>
      </c>
      <c r="F126" s="16">
        <v>249870025</v>
      </c>
      <c r="G126" s="16">
        <v>133330887</v>
      </c>
      <c r="H126" s="16">
        <v>262004987</v>
      </c>
      <c r="I126" s="16">
        <v>272080044</v>
      </c>
      <c r="J126" s="16">
        <f t="shared" si="7"/>
        <v>10075057</v>
      </c>
      <c r="K126" s="17">
        <f>(J126/H126)</f>
        <v>3.8453684089608572E-2</v>
      </c>
      <c r="L126" s="1"/>
    </row>
    <row r="127" spans="1:12" ht="15" customHeight="1" x14ac:dyDescent="0.25">
      <c r="A127" s="14" t="s">
        <v>36</v>
      </c>
      <c r="B127" s="14" t="s">
        <v>36</v>
      </c>
      <c r="C127" s="14" t="s">
        <v>45</v>
      </c>
      <c r="D127" s="15" t="s">
        <v>213</v>
      </c>
      <c r="E127" s="16">
        <v>0</v>
      </c>
      <c r="F127" s="16">
        <v>5290352</v>
      </c>
      <c r="G127" s="16">
        <v>21769200</v>
      </c>
      <c r="H127" s="16">
        <v>0</v>
      </c>
      <c r="I127" s="16">
        <v>0</v>
      </c>
      <c r="J127" s="18"/>
      <c r="K127" s="17" t="s">
        <v>36</v>
      </c>
      <c r="L127" s="1"/>
    </row>
    <row r="128" spans="1:12" ht="15" customHeight="1" x14ac:dyDescent="0.25">
      <c r="A128" s="14" t="s">
        <v>36</v>
      </c>
      <c r="B128" s="14" t="s">
        <v>36</v>
      </c>
      <c r="C128" s="14" t="s">
        <v>47</v>
      </c>
      <c r="D128" s="15" t="s">
        <v>214</v>
      </c>
      <c r="E128" s="16">
        <v>53518399</v>
      </c>
      <c r="F128" s="16">
        <v>56732095</v>
      </c>
      <c r="G128" s="16">
        <v>39183017</v>
      </c>
      <c r="H128" s="16">
        <v>55391543</v>
      </c>
      <c r="I128" s="16">
        <v>60072675</v>
      </c>
      <c r="J128" s="16">
        <f t="shared" ref="J128:J159" si="8">I128-H128</f>
        <v>4681132</v>
      </c>
      <c r="K128" s="17">
        <f t="shared" ref="K128:K159" si="9">(J128/H128)</f>
        <v>8.4509868230245908E-2</v>
      </c>
      <c r="L128" s="1"/>
    </row>
    <row r="129" spans="1:12" ht="15" customHeight="1" x14ac:dyDescent="0.25">
      <c r="A129" s="14" t="s">
        <v>36</v>
      </c>
      <c r="B129" s="14" t="s">
        <v>36</v>
      </c>
      <c r="C129" s="14" t="s">
        <v>49</v>
      </c>
      <c r="D129" s="15" t="s">
        <v>215</v>
      </c>
      <c r="E129" s="16">
        <v>573144544</v>
      </c>
      <c r="F129" s="16">
        <v>576754499</v>
      </c>
      <c r="G129" s="16">
        <v>400765909</v>
      </c>
      <c r="H129" s="16">
        <v>593204612</v>
      </c>
      <c r="I129" s="16">
        <v>610427580</v>
      </c>
      <c r="J129" s="16">
        <f t="shared" si="8"/>
        <v>17222968</v>
      </c>
      <c r="K129" s="17">
        <f t="shared" si="9"/>
        <v>2.9033772920160641E-2</v>
      </c>
      <c r="L129" s="1"/>
    </row>
    <row r="130" spans="1:12" ht="15" customHeight="1" x14ac:dyDescent="0.25">
      <c r="A130" s="14" t="s">
        <v>36</v>
      </c>
      <c r="B130" s="14" t="s">
        <v>36</v>
      </c>
      <c r="C130" s="14" t="s">
        <v>86</v>
      </c>
      <c r="D130" s="15" t="s">
        <v>216</v>
      </c>
      <c r="E130" s="16">
        <v>5095939</v>
      </c>
      <c r="F130" s="16">
        <v>5288154</v>
      </c>
      <c r="G130" s="16">
        <v>2950042</v>
      </c>
      <c r="H130" s="16">
        <v>5274298</v>
      </c>
      <c r="I130" s="16">
        <v>5809596</v>
      </c>
      <c r="J130" s="16">
        <f t="shared" si="8"/>
        <v>535298</v>
      </c>
      <c r="K130" s="17">
        <f t="shared" si="9"/>
        <v>0.10149180042538362</v>
      </c>
      <c r="L130" s="1"/>
    </row>
    <row r="131" spans="1:12" ht="15" customHeight="1" x14ac:dyDescent="0.25">
      <c r="A131" s="14" t="s">
        <v>36</v>
      </c>
      <c r="B131" s="14" t="s">
        <v>36</v>
      </c>
      <c r="C131" s="14" t="s">
        <v>64</v>
      </c>
      <c r="D131" s="15" t="s">
        <v>217</v>
      </c>
      <c r="E131" s="16">
        <v>94457613</v>
      </c>
      <c r="F131" s="16">
        <v>111835922</v>
      </c>
      <c r="G131" s="16">
        <v>71158955</v>
      </c>
      <c r="H131" s="16">
        <v>97763629</v>
      </c>
      <c r="I131" s="16">
        <v>97980770</v>
      </c>
      <c r="J131" s="16">
        <f t="shared" si="8"/>
        <v>217141</v>
      </c>
      <c r="K131" s="17">
        <f t="shared" si="9"/>
        <v>2.2210816253557856E-3</v>
      </c>
      <c r="L131" s="1"/>
    </row>
    <row r="132" spans="1:12" ht="15" customHeight="1" x14ac:dyDescent="0.25">
      <c r="A132" s="14" t="s">
        <v>36</v>
      </c>
      <c r="B132" s="14" t="s">
        <v>36</v>
      </c>
      <c r="C132" s="14" t="s">
        <v>68</v>
      </c>
      <c r="D132" s="15" t="s">
        <v>218</v>
      </c>
      <c r="E132" s="16">
        <v>70850398</v>
      </c>
      <c r="F132" s="16">
        <v>71612660</v>
      </c>
      <c r="G132" s="16">
        <v>45134451</v>
      </c>
      <c r="H132" s="16">
        <v>72516750</v>
      </c>
      <c r="I132" s="16">
        <v>75976105</v>
      </c>
      <c r="J132" s="16">
        <f t="shared" si="8"/>
        <v>3459355</v>
      </c>
      <c r="K132" s="17">
        <f t="shared" si="9"/>
        <v>4.7704220059503491E-2</v>
      </c>
      <c r="L132" s="1"/>
    </row>
    <row r="133" spans="1:12" ht="15" customHeight="1" x14ac:dyDescent="0.25">
      <c r="A133" s="14" t="s">
        <v>36</v>
      </c>
      <c r="B133" s="14" t="s">
        <v>36</v>
      </c>
      <c r="C133" s="14" t="s">
        <v>70</v>
      </c>
      <c r="D133" s="15" t="s">
        <v>219</v>
      </c>
      <c r="E133" s="16">
        <v>21359152</v>
      </c>
      <c r="F133" s="16">
        <v>2269810</v>
      </c>
      <c r="G133" s="16">
        <v>0</v>
      </c>
      <c r="H133" s="16">
        <v>22106722</v>
      </c>
      <c r="I133" s="16">
        <v>30847015</v>
      </c>
      <c r="J133" s="16">
        <f t="shared" si="8"/>
        <v>8740293</v>
      </c>
      <c r="K133" s="17">
        <f t="shared" si="9"/>
        <v>0.39536811472999028</v>
      </c>
      <c r="L133" s="1"/>
    </row>
    <row r="134" spans="1:12" ht="15" customHeight="1" x14ac:dyDescent="0.25">
      <c r="A134" s="14" t="s">
        <v>36</v>
      </c>
      <c r="B134" s="14" t="s">
        <v>220</v>
      </c>
      <c r="C134" s="14" t="s">
        <v>36</v>
      </c>
      <c r="D134" s="15" t="s">
        <v>221</v>
      </c>
      <c r="E134" s="16">
        <v>1377263299</v>
      </c>
      <c r="F134" s="16">
        <v>1334696341</v>
      </c>
      <c r="G134" s="16">
        <v>947980302</v>
      </c>
      <c r="H134" s="16">
        <v>1425467521</v>
      </c>
      <c r="I134" s="16">
        <v>1432959515</v>
      </c>
      <c r="J134" s="16">
        <f t="shared" si="8"/>
        <v>7491994</v>
      </c>
      <c r="K134" s="17">
        <f t="shared" si="9"/>
        <v>5.2558152954226443E-3</v>
      </c>
      <c r="L134" s="1"/>
    </row>
    <row r="135" spans="1:12" ht="15" customHeight="1" x14ac:dyDescent="0.25">
      <c r="A135" s="14" t="s">
        <v>36</v>
      </c>
      <c r="B135" s="14" t="s">
        <v>36</v>
      </c>
      <c r="C135" s="14" t="s">
        <v>40</v>
      </c>
      <c r="D135" s="15" t="s">
        <v>222</v>
      </c>
      <c r="E135" s="16">
        <v>643261463</v>
      </c>
      <c r="F135" s="16">
        <v>617952857</v>
      </c>
      <c r="G135" s="16">
        <v>442514359</v>
      </c>
      <c r="H135" s="16">
        <v>665775614</v>
      </c>
      <c r="I135" s="16">
        <v>668914913</v>
      </c>
      <c r="J135" s="16">
        <f t="shared" si="8"/>
        <v>3139299</v>
      </c>
      <c r="K135" s="17">
        <f t="shared" si="9"/>
        <v>4.7152508052059712E-3</v>
      </c>
      <c r="L135" s="1"/>
    </row>
    <row r="136" spans="1:12" ht="15" customHeight="1" x14ac:dyDescent="0.25">
      <c r="A136" s="14" t="s">
        <v>36</v>
      </c>
      <c r="B136" s="14" t="s">
        <v>36</v>
      </c>
      <c r="C136" s="14" t="s">
        <v>62</v>
      </c>
      <c r="D136" s="15" t="s">
        <v>223</v>
      </c>
      <c r="E136" s="16">
        <v>444850049</v>
      </c>
      <c r="F136" s="16">
        <v>431962697</v>
      </c>
      <c r="G136" s="16">
        <v>306277654</v>
      </c>
      <c r="H136" s="16">
        <v>460419801</v>
      </c>
      <c r="I136" s="16">
        <v>461633688</v>
      </c>
      <c r="J136" s="16">
        <f t="shared" si="8"/>
        <v>1213887</v>
      </c>
      <c r="K136" s="17">
        <f t="shared" si="9"/>
        <v>2.6364787034865167E-3</v>
      </c>
      <c r="L136" s="1"/>
    </row>
    <row r="137" spans="1:12" ht="15" customHeight="1" x14ac:dyDescent="0.25">
      <c r="A137" s="14" t="s">
        <v>36</v>
      </c>
      <c r="B137" s="14" t="s">
        <v>36</v>
      </c>
      <c r="C137" s="14" t="s">
        <v>68</v>
      </c>
      <c r="D137" s="15" t="s">
        <v>224</v>
      </c>
      <c r="E137" s="16">
        <v>248155589</v>
      </c>
      <c r="F137" s="16">
        <v>240958435</v>
      </c>
      <c r="G137" s="16">
        <v>168247356</v>
      </c>
      <c r="H137" s="16">
        <v>256841035</v>
      </c>
      <c r="I137" s="16">
        <v>259341222</v>
      </c>
      <c r="J137" s="16">
        <f t="shared" si="8"/>
        <v>2500187</v>
      </c>
      <c r="K137" s="17">
        <f t="shared" si="9"/>
        <v>9.7343751943687658E-3</v>
      </c>
      <c r="L137" s="1"/>
    </row>
    <row r="138" spans="1:12" ht="15" customHeight="1" x14ac:dyDescent="0.25">
      <c r="A138" s="14" t="s">
        <v>36</v>
      </c>
      <c r="B138" s="14" t="s">
        <v>36</v>
      </c>
      <c r="C138" s="14" t="s">
        <v>141</v>
      </c>
      <c r="D138" s="15" t="s">
        <v>225</v>
      </c>
      <c r="E138" s="16">
        <v>2548746</v>
      </c>
      <c r="F138" s="16">
        <v>2459446</v>
      </c>
      <c r="G138" s="16">
        <v>1265044</v>
      </c>
      <c r="H138" s="16">
        <v>2637952</v>
      </c>
      <c r="I138" s="16">
        <v>1718149</v>
      </c>
      <c r="J138" s="16">
        <f t="shared" si="8"/>
        <v>-919803</v>
      </c>
      <c r="K138" s="17">
        <f t="shared" si="9"/>
        <v>-0.34868071898199815</v>
      </c>
      <c r="L138" s="1"/>
    </row>
    <row r="139" spans="1:12" ht="15" customHeight="1" x14ac:dyDescent="0.25">
      <c r="A139" s="14" t="s">
        <v>36</v>
      </c>
      <c r="B139" s="14" t="s">
        <v>36</v>
      </c>
      <c r="C139" s="14" t="s">
        <v>143</v>
      </c>
      <c r="D139" s="15" t="s">
        <v>226</v>
      </c>
      <c r="E139" s="16">
        <v>3799658</v>
      </c>
      <c r="F139" s="16">
        <v>3656827</v>
      </c>
      <c r="G139" s="16">
        <v>2219017</v>
      </c>
      <c r="H139" s="16">
        <v>3932646</v>
      </c>
      <c r="I139" s="16">
        <v>4080291</v>
      </c>
      <c r="J139" s="16">
        <f t="shared" si="8"/>
        <v>147645</v>
      </c>
      <c r="K139" s="17">
        <f t="shared" si="9"/>
        <v>3.7543424961209326E-2</v>
      </c>
      <c r="L139" s="1"/>
    </row>
    <row r="140" spans="1:12" ht="27" customHeight="1" x14ac:dyDescent="0.25">
      <c r="A140" s="14" t="s">
        <v>36</v>
      </c>
      <c r="B140" s="14" t="s">
        <v>36</v>
      </c>
      <c r="C140" s="14" t="s">
        <v>227</v>
      </c>
      <c r="D140" s="15" t="s">
        <v>228</v>
      </c>
      <c r="E140" s="16">
        <v>5337362</v>
      </c>
      <c r="F140" s="16">
        <v>5166492</v>
      </c>
      <c r="G140" s="16">
        <v>2991506</v>
      </c>
      <c r="H140" s="16">
        <v>5524171</v>
      </c>
      <c r="I140" s="16">
        <v>5662153</v>
      </c>
      <c r="J140" s="16">
        <f t="shared" si="8"/>
        <v>137982</v>
      </c>
      <c r="K140" s="17">
        <f t="shared" si="9"/>
        <v>2.4977865457097546E-2</v>
      </c>
      <c r="L140" s="1"/>
    </row>
    <row r="141" spans="1:12" ht="15" customHeight="1" x14ac:dyDescent="0.25">
      <c r="A141" s="14" t="s">
        <v>36</v>
      </c>
      <c r="B141" s="14" t="s">
        <v>36</v>
      </c>
      <c r="C141" s="14" t="s">
        <v>146</v>
      </c>
      <c r="D141" s="15" t="s">
        <v>229</v>
      </c>
      <c r="E141" s="16">
        <v>1472253</v>
      </c>
      <c r="F141" s="16">
        <v>1424120</v>
      </c>
      <c r="G141" s="16">
        <v>866335</v>
      </c>
      <c r="H141" s="16">
        <v>1523782</v>
      </c>
      <c r="I141" s="16">
        <v>1471203</v>
      </c>
      <c r="J141" s="16">
        <f t="shared" si="8"/>
        <v>-52579</v>
      </c>
      <c r="K141" s="17">
        <f t="shared" si="9"/>
        <v>-3.4505592007255628E-2</v>
      </c>
      <c r="L141" s="1"/>
    </row>
    <row r="142" spans="1:12" ht="15" customHeight="1" x14ac:dyDescent="0.25">
      <c r="A142" s="14" t="s">
        <v>36</v>
      </c>
      <c r="B142" s="14" t="s">
        <v>36</v>
      </c>
      <c r="C142" s="14" t="s">
        <v>103</v>
      </c>
      <c r="D142" s="15" t="s">
        <v>230</v>
      </c>
      <c r="E142" s="16">
        <v>13945557</v>
      </c>
      <c r="F142" s="16">
        <v>17514372</v>
      </c>
      <c r="G142" s="16">
        <v>13491273</v>
      </c>
      <c r="H142" s="16">
        <v>14433654</v>
      </c>
      <c r="I142" s="16">
        <v>14892895</v>
      </c>
      <c r="J142" s="16">
        <f t="shared" si="8"/>
        <v>459241</v>
      </c>
      <c r="K142" s="17">
        <f t="shared" si="9"/>
        <v>3.1817376251363653E-2</v>
      </c>
      <c r="L142" s="1"/>
    </row>
    <row r="143" spans="1:12" ht="15" customHeight="1" x14ac:dyDescent="0.25">
      <c r="A143" s="14" t="s">
        <v>36</v>
      </c>
      <c r="B143" s="14" t="s">
        <v>36</v>
      </c>
      <c r="C143" s="14" t="s">
        <v>105</v>
      </c>
      <c r="D143" s="15" t="s">
        <v>231</v>
      </c>
      <c r="E143" s="16">
        <v>5518871</v>
      </c>
      <c r="F143" s="16">
        <v>5321837</v>
      </c>
      <c r="G143" s="16">
        <v>3361738</v>
      </c>
      <c r="H143" s="16">
        <v>5712033</v>
      </c>
      <c r="I143" s="16">
        <v>5821139</v>
      </c>
      <c r="J143" s="16">
        <f t="shared" si="8"/>
        <v>109106</v>
      </c>
      <c r="K143" s="17">
        <f t="shared" si="9"/>
        <v>1.9101080123311614E-2</v>
      </c>
      <c r="L143" s="1"/>
    </row>
    <row r="144" spans="1:12" ht="15" customHeight="1" x14ac:dyDescent="0.25">
      <c r="A144" s="14" t="s">
        <v>36</v>
      </c>
      <c r="B144" s="14" t="s">
        <v>36</v>
      </c>
      <c r="C144" s="14" t="s">
        <v>107</v>
      </c>
      <c r="D144" s="15" t="s">
        <v>232</v>
      </c>
      <c r="E144" s="16">
        <v>8373751</v>
      </c>
      <c r="F144" s="16">
        <v>8279258</v>
      </c>
      <c r="G144" s="16">
        <v>6746020</v>
      </c>
      <c r="H144" s="16">
        <v>8666833</v>
      </c>
      <c r="I144" s="16">
        <v>9423862</v>
      </c>
      <c r="J144" s="16">
        <f t="shared" si="8"/>
        <v>757029</v>
      </c>
      <c r="K144" s="17">
        <f t="shared" si="9"/>
        <v>8.7347823593693336E-2</v>
      </c>
      <c r="L144" s="1"/>
    </row>
    <row r="145" spans="1:12" ht="15" customHeight="1" x14ac:dyDescent="0.25">
      <c r="A145" s="14" t="s">
        <v>36</v>
      </c>
      <c r="B145" s="14" t="s">
        <v>233</v>
      </c>
      <c r="C145" s="14" t="s">
        <v>36</v>
      </c>
      <c r="D145" s="15" t="s">
        <v>234</v>
      </c>
      <c r="E145" s="16">
        <v>3896121496</v>
      </c>
      <c r="F145" s="16">
        <v>3558677783</v>
      </c>
      <c r="G145" s="16">
        <v>1503417152</v>
      </c>
      <c r="H145" s="16">
        <v>4032485799</v>
      </c>
      <c r="I145" s="16">
        <v>3848625544</v>
      </c>
      <c r="J145" s="16">
        <f t="shared" si="8"/>
        <v>-183860255</v>
      </c>
      <c r="K145" s="17">
        <f t="shared" si="9"/>
        <v>-4.5594768131755052E-2</v>
      </c>
      <c r="L145" s="1"/>
    </row>
    <row r="146" spans="1:12" ht="15" customHeight="1" x14ac:dyDescent="0.25">
      <c r="A146" s="14" t="s">
        <v>36</v>
      </c>
      <c r="B146" s="14" t="s">
        <v>36</v>
      </c>
      <c r="C146" s="14" t="s">
        <v>40</v>
      </c>
      <c r="D146" s="15" t="s">
        <v>113</v>
      </c>
      <c r="E146" s="16">
        <v>27531448</v>
      </c>
      <c r="F146" s="16">
        <v>26627832</v>
      </c>
      <c r="G146" s="16">
        <v>12946076</v>
      </c>
      <c r="H146" s="16">
        <v>28495053</v>
      </c>
      <c r="I146" s="16">
        <v>29700002</v>
      </c>
      <c r="J146" s="16">
        <f t="shared" si="8"/>
        <v>1204949</v>
      </c>
      <c r="K146" s="17">
        <f t="shared" si="9"/>
        <v>4.2286252283861341E-2</v>
      </c>
      <c r="L146" s="1"/>
    </row>
    <row r="147" spans="1:12" ht="15" customHeight="1" x14ac:dyDescent="0.25">
      <c r="A147" s="14" t="s">
        <v>36</v>
      </c>
      <c r="B147" s="14" t="s">
        <v>36</v>
      </c>
      <c r="C147" s="14" t="s">
        <v>45</v>
      </c>
      <c r="D147" s="15" t="s">
        <v>235</v>
      </c>
      <c r="E147" s="16">
        <v>3665074605</v>
      </c>
      <c r="F147" s="16">
        <v>3102168592</v>
      </c>
      <c r="G147" s="16">
        <v>1364376905</v>
      </c>
      <c r="H147" s="16">
        <v>3793352248</v>
      </c>
      <c r="I147" s="16">
        <v>3312353057</v>
      </c>
      <c r="J147" s="16">
        <f t="shared" si="8"/>
        <v>-480999191</v>
      </c>
      <c r="K147" s="17">
        <f t="shared" si="9"/>
        <v>-0.12680056044191548</v>
      </c>
      <c r="L147" s="1"/>
    </row>
    <row r="148" spans="1:12" ht="15" customHeight="1" x14ac:dyDescent="0.25">
      <c r="A148" s="14" t="s">
        <v>36</v>
      </c>
      <c r="B148" s="14" t="s">
        <v>36</v>
      </c>
      <c r="C148" s="14" t="s">
        <v>47</v>
      </c>
      <c r="D148" s="15" t="s">
        <v>236</v>
      </c>
      <c r="E148" s="16">
        <v>151796152</v>
      </c>
      <c r="F148" s="16">
        <v>379500383</v>
      </c>
      <c r="G148" s="16">
        <v>103552102</v>
      </c>
      <c r="H148" s="16">
        <v>157109021</v>
      </c>
      <c r="I148" s="16">
        <v>437771545</v>
      </c>
      <c r="J148" s="16">
        <f t="shared" si="8"/>
        <v>280662524</v>
      </c>
      <c r="K148" s="17">
        <f t="shared" si="9"/>
        <v>1.7864188969772781</v>
      </c>
      <c r="L148" s="1"/>
    </row>
    <row r="149" spans="1:12" ht="15" customHeight="1" x14ac:dyDescent="0.25">
      <c r="A149" s="14" t="s">
        <v>36</v>
      </c>
      <c r="B149" s="14" t="s">
        <v>36</v>
      </c>
      <c r="C149" s="14" t="s">
        <v>49</v>
      </c>
      <c r="D149" s="15" t="s">
        <v>237</v>
      </c>
      <c r="E149" s="16">
        <v>34713285</v>
      </c>
      <c r="F149" s="16">
        <v>33823598</v>
      </c>
      <c r="G149" s="16">
        <v>12352336</v>
      </c>
      <c r="H149" s="16">
        <v>35928251</v>
      </c>
      <c r="I149" s="16">
        <v>50078287</v>
      </c>
      <c r="J149" s="16">
        <f t="shared" si="8"/>
        <v>14150036</v>
      </c>
      <c r="K149" s="17">
        <f t="shared" si="9"/>
        <v>0.39384149259032952</v>
      </c>
      <c r="L149" s="1"/>
    </row>
    <row r="150" spans="1:12" ht="15" customHeight="1" x14ac:dyDescent="0.25">
      <c r="A150" s="14" t="s">
        <v>36</v>
      </c>
      <c r="B150" s="14" t="s">
        <v>36</v>
      </c>
      <c r="C150" s="14" t="s">
        <v>62</v>
      </c>
      <c r="D150" s="15" t="s">
        <v>238</v>
      </c>
      <c r="E150" s="16">
        <v>2404564</v>
      </c>
      <c r="F150" s="16">
        <v>2325153</v>
      </c>
      <c r="G150" s="16">
        <v>1170779</v>
      </c>
      <c r="H150" s="16">
        <v>2488727</v>
      </c>
      <c r="I150" s="16">
        <v>2490935</v>
      </c>
      <c r="J150" s="16">
        <f t="shared" si="8"/>
        <v>2208</v>
      </c>
      <c r="K150" s="17">
        <f t="shared" si="9"/>
        <v>8.8720056478673636E-4</v>
      </c>
      <c r="L150" s="1"/>
    </row>
    <row r="151" spans="1:12" ht="15" customHeight="1" x14ac:dyDescent="0.25">
      <c r="A151" s="14" t="s">
        <v>36</v>
      </c>
      <c r="B151" s="14" t="s">
        <v>36</v>
      </c>
      <c r="C151" s="14" t="s">
        <v>64</v>
      </c>
      <c r="D151" s="15" t="s">
        <v>239</v>
      </c>
      <c r="E151" s="16">
        <v>14601442</v>
      </c>
      <c r="F151" s="16">
        <v>14232225</v>
      </c>
      <c r="G151" s="16">
        <v>9018954</v>
      </c>
      <c r="H151" s="16">
        <v>15112499</v>
      </c>
      <c r="I151" s="16">
        <v>16231718</v>
      </c>
      <c r="J151" s="16">
        <f t="shared" si="8"/>
        <v>1119219</v>
      </c>
      <c r="K151" s="17">
        <f t="shared" si="9"/>
        <v>7.4059161228066911E-2</v>
      </c>
      <c r="L151" s="1"/>
    </row>
    <row r="152" spans="1:12" ht="15" customHeight="1" x14ac:dyDescent="0.25">
      <c r="A152" s="14" t="s">
        <v>36</v>
      </c>
      <c r="B152" s="14" t="s">
        <v>240</v>
      </c>
      <c r="C152" s="14" t="s">
        <v>36</v>
      </c>
      <c r="D152" s="15" t="s">
        <v>241</v>
      </c>
      <c r="E152" s="16">
        <v>710138411</v>
      </c>
      <c r="F152" s="16">
        <v>729315467</v>
      </c>
      <c r="G152" s="16">
        <v>558712049</v>
      </c>
      <c r="H152" s="16">
        <v>734993327</v>
      </c>
      <c r="I152" s="16">
        <v>779175931</v>
      </c>
      <c r="J152" s="16">
        <f t="shared" si="8"/>
        <v>44182604</v>
      </c>
      <c r="K152" s="17">
        <f t="shared" si="9"/>
        <v>6.0112932154552746E-2</v>
      </c>
      <c r="L152" s="1"/>
    </row>
    <row r="153" spans="1:12" ht="15" customHeight="1" x14ac:dyDescent="0.25">
      <c r="A153" s="14" t="s">
        <v>36</v>
      </c>
      <c r="B153" s="14" t="s">
        <v>36</v>
      </c>
      <c r="C153" s="14" t="s">
        <v>40</v>
      </c>
      <c r="D153" s="15" t="s">
        <v>242</v>
      </c>
      <c r="E153" s="16">
        <v>67867724</v>
      </c>
      <c r="F153" s="16">
        <v>67065792</v>
      </c>
      <c r="G153" s="16">
        <v>54335512</v>
      </c>
      <c r="H153" s="16">
        <v>70243098</v>
      </c>
      <c r="I153" s="16">
        <v>69502802</v>
      </c>
      <c r="J153" s="16">
        <f t="shared" si="8"/>
        <v>-740296</v>
      </c>
      <c r="K153" s="17">
        <f t="shared" si="9"/>
        <v>-1.0539056805267899E-2</v>
      </c>
      <c r="L153" s="1"/>
    </row>
    <row r="154" spans="1:12" ht="15" customHeight="1" x14ac:dyDescent="0.25">
      <c r="A154" s="14" t="s">
        <v>36</v>
      </c>
      <c r="B154" s="14" t="s">
        <v>36</v>
      </c>
      <c r="C154" s="14" t="s">
        <v>45</v>
      </c>
      <c r="D154" s="15" t="s">
        <v>243</v>
      </c>
      <c r="E154" s="16">
        <v>7810108</v>
      </c>
      <c r="F154" s="16">
        <v>7587926</v>
      </c>
      <c r="G154" s="16">
        <v>4675133</v>
      </c>
      <c r="H154" s="16">
        <v>8083471</v>
      </c>
      <c r="I154" s="16">
        <v>8056112</v>
      </c>
      <c r="J154" s="16">
        <f t="shared" si="8"/>
        <v>-27359</v>
      </c>
      <c r="K154" s="17">
        <f t="shared" si="9"/>
        <v>-3.3845609144883431E-3</v>
      </c>
      <c r="L154" s="1"/>
    </row>
    <row r="155" spans="1:12" ht="15" customHeight="1" x14ac:dyDescent="0.25">
      <c r="A155" s="14" t="s">
        <v>36</v>
      </c>
      <c r="B155" s="14" t="s">
        <v>36</v>
      </c>
      <c r="C155" s="14" t="s">
        <v>47</v>
      </c>
      <c r="D155" s="15" t="s">
        <v>244</v>
      </c>
      <c r="E155" s="16">
        <v>250992993</v>
      </c>
      <c r="F155" s="16">
        <v>255031655</v>
      </c>
      <c r="G155" s="16">
        <v>184895238</v>
      </c>
      <c r="H155" s="16">
        <v>259777746</v>
      </c>
      <c r="I155" s="16">
        <v>264093639</v>
      </c>
      <c r="J155" s="16">
        <f t="shared" si="8"/>
        <v>4315893</v>
      </c>
      <c r="K155" s="17">
        <f t="shared" si="9"/>
        <v>1.6613790312893083E-2</v>
      </c>
      <c r="L155" s="1"/>
    </row>
    <row r="156" spans="1:12" ht="15" customHeight="1" x14ac:dyDescent="0.25">
      <c r="A156" s="14" t="s">
        <v>36</v>
      </c>
      <c r="B156" s="14" t="s">
        <v>36</v>
      </c>
      <c r="C156" s="14" t="s">
        <v>49</v>
      </c>
      <c r="D156" s="15" t="s">
        <v>245</v>
      </c>
      <c r="E156" s="16">
        <v>118743809</v>
      </c>
      <c r="F156" s="16">
        <v>118360389</v>
      </c>
      <c r="G156" s="16">
        <v>93523058</v>
      </c>
      <c r="H156" s="16">
        <v>122899874</v>
      </c>
      <c r="I156" s="16">
        <v>123942275</v>
      </c>
      <c r="J156" s="16">
        <f t="shared" si="8"/>
        <v>1042401</v>
      </c>
      <c r="K156" s="17">
        <f t="shared" si="9"/>
        <v>8.4817092652186114E-3</v>
      </c>
      <c r="L156" s="1"/>
    </row>
    <row r="157" spans="1:12" ht="15" customHeight="1" x14ac:dyDescent="0.25">
      <c r="A157" s="14" t="s">
        <v>36</v>
      </c>
      <c r="B157" s="14" t="s">
        <v>36</v>
      </c>
      <c r="C157" s="14" t="s">
        <v>62</v>
      </c>
      <c r="D157" s="15" t="s">
        <v>246</v>
      </c>
      <c r="E157" s="16">
        <v>159659299</v>
      </c>
      <c r="F157" s="16">
        <v>178546293</v>
      </c>
      <c r="G157" s="16">
        <v>151201448</v>
      </c>
      <c r="H157" s="16">
        <v>165247400</v>
      </c>
      <c r="I157" s="16">
        <v>198360332</v>
      </c>
      <c r="J157" s="16">
        <f t="shared" si="8"/>
        <v>33112932</v>
      </c>
      <c r="K157" s="17">
        <f t="shared" si="9"/>
        <v>0.20038398183572026</v>
      </c>
      <c r="L157" s="1"/>
    </row>
    <row r="158" spans="1:12" ht="15" customHeight="1" x14ac:dyDescent="0.25">
      <c r="A158" s="14" t="s">
        <v>36</v>
      </c>
      <c r="B158" s="14" t="s">
        <v>36</v>
      </c>
      <c r="C158" s="14" t="s">
        <v>86</v>
      </c>
      <c r="D158" s="15" t="s">
        <v>247</v>
      </c>
      <c r="E158" s="16">
        <v>105064478</v>
      </c>
      <c r="F158" s="16">
        <v>102723412</v>
      </c>
      <c r="G158" s="16">
        <v>70081660</v>
      </c>
      <c r="H158" s="16">
        <v>108741738</v>
      </c>
      <c r="I158" s="16">
        <v>115220771</v>
      </c>
      <c r="J158" s="16">
        <f t="shared" si="8"/>
        <v>6479033</v>
      </c>
      <c r="K158" s="17">
        <f t="shared" si="9"/>
        <v>5.9581841518847163E-2</v>
      </c>
      <c r="L158" s="1"/>
    </row>
    <row r="159" spans="1:12" ht="15" customHeight="1" x14ac:dyDescent="0.25">
      <c r="A159" s="14" t="s">
        <v>36</v>
      </c>
      <c r="B159" s="14" t="s">
        <v>248</v>
      </c>
      <c r="C159" s="14" t="s">
        <v>36</v>
      </c>
      <c r="D159" s="15" t="s">
        <v>249</v>
      </c>
      <c r="E159" s="16">
        <v>10486413</v>
      </c>
      <c r="F159" s="16">
        <v>6591266</v>
      </c>
      <c r="G159" s="16">
        <v>592552</v>
      </c>
      <c r="H159" s="16">
        <v>10853438</v>
      </c>
      <c r="I159" s="16">
        <v>10444462</v>
      </c>
      <c r="J159" s="16">
        <f t="shared" si="8"/>
        <v>-408976</v>
      </c>
      <c r="K159" s="17">
        <f t="shared" si="9"/>
        <v>-3.7681700489743432E-2</v>
      </c>
      <c r="L159" s="1"/>
    </row>
    <row r="160" spans="1:12" ht="15" customHeight="1" x14ac:dyDescent="0.25">
      <c r="A160" s="14" t="s">
        <v>36</v>
      </c>
      <c r="B160" s="14" t="s">
        <v>36</v>
      </c>
      <c r="C160" s="14" t="s">
        <v>40</v>
      </c>
      <c r="D160" s="15" t="s">
        <v>250</v>
      </c>
      <c r="E160" s="16">
        <v>10486413</v>
      </c>
      <c r="F160" s="16">
        <v>6591266</v>
      </c>
      <c r="G160" s="16">
        <v>592552</v>
      </c>
      <c r="H160" s="16">
        <v>10853438</v>
      </c>
      <c r="I160" s="16">
        <v>10444462</v>
      </c>
      <c r="J160" s="16">
        <f t="shared" ref="J160:J191" si="10">I160-H160</f>
        <v>-408976</v>
      </c>
      <c r="K160" s="17">
        <f t="shared" ref="K160:K191" si="11">(J160/H160)</f>
        <v>-3.7681700489743432E-2</v>
      </c>
      <c r="L160" s="1"/>
    </row>
    <row r="161" spans="1:12" ht="15" customHeight="1" x14ac:dyDescent="0.25">
      <c r="A161" s="14" t="s">
        <v>36</v>
      </c>
      <c r="B161" s="14" t="s">
        <v>251</v>
      </c>
      <c r="C161" s="14" t="s">
        <v>36</v>
      </c>
      <c r="D161" s="15" t="s">
        <v>252</v>
      </c>
      <c r="E161" s="16">
        <v>13558154405</v>
      </c>
      <c r="F161" s="16">
        <v>13975288790</v>
      </c>
      <c r="G161" s="16">
        <v>9508611656</v>
      </c>
      <c r="H161" s="16">
        <v>14050467953</v>
      </c>
      <c r="I161" s="16">
        <v>13378006368</v>
      </c>
      <c r="J161" s="16">
        <f t="shared" si="10"/>
        <v>-672461585</v>
      </c>
      <c r="K161" s="17">
        <f t="shared" si="11"/>
        <v>-4.7860440467138936E-2</v>
      </c>
      <c r="L161" s="1"/>
    </row>
    <row r="162" spans="1:12" ht="15" customHeight="1" x14ac:dyDescent="0.25">
      <c r="A162" s="14" t="s">
        <v>36</v>
      </c>
      <c r="B162" s="14" t="s">
        <v>36</v>
      </c>
      <c r="C162" s="14" t="s">
        <v>40</v>
      </c>
      <c r="D162" s="15" t="s">
        <v>253</v>
      </c>
      <c r="E162" s="16">
        <v>35256692</v>
      </c>
      <c r="F162" s="16">
        <v>117092841</v>
      </c>
      <c r="G162" s="16">
        <v>87317544</v>
      </c>
      <c r="H162" s="16">
        <v>36439813</v>
      </c>
      <c r="I162" s="16">
        <v>42021633</v>
      </c>
      <c r="J162" s="16">
        <f t="shared" si="10"/>
        <v>5581820</v>
      </c>
      <c r="K162" s="17">
        <f t="shared" si="11"/>
        <v>0.15317916148472002</v>
      </c>
      <c r="L162" s="1"/>
    </row>
    <row r="163" spans="1:12" ht="15" customHeight="1" x14ac:dyDescent="0.25">
      <c r="A163" s="14" t="s">
        <v>36</v>
      </c>
      <c r="B163" s="14" t="s">
        <v>36</v>
      </c>
      <c r="C163" s="14" t="s">
        <v>45</v>
      </c>
      <c r="D163" s="15" t="s">
        <v>254</v>
      </c>
      <c r="E163" s="16">
        <v>93164415</v>
      </c>
      <c r="F163" s="16">
        <v>89656375</v>
      </c>
      <c r="G163" s="16">
        <v>57392598</v>
      </c>
      <c r="H163" s="16">
        <v>96425009</v>
      </c>
      <c r="I163" s="16">
        <v>99302626</v>
      </c>
      <c r="J163" s="16">
        <f t="shared" si="10"/>
        <v>2877617</v>
      </c>
      <c r="K163" s="17">
        <f t="shared" si="11"/>
        <v>2.9843056587114242E-2</v>
      </c>
      <c r="L163" s="1"/>
    </row>
    <row r="164" spans="1:12" ht="15" customHeight="1" x14ac:dyDescent="0.25">
      <c r="A164" s="14" t="s">
        <v>36</v>
      </c>
      <c r="B164" s="14" t="s">
        <v>36</v>
      </c>
      <c r="C164" s="14" t="s">
        <v>47</v>
      </c>
      <c r="D164" s="15" t="s">
        <v>255</v>
      </c>
      <c r="E164" s="16">
        <v>7673351</v>
      </c>
      <c r="F164" s="16">
        <v>7667274</v>
      </c>
      <c r="G164" s="16">
        <v>4421693</v>
      </c>
      <c r="H164" s="16">
        <v>7941030</v>
      </c>
      <c r="I164" s="16">
        <v>7766655</v>
      </c>
      <c r="J164" s="16">
        <f t="shared" si="10"/>
        <v>-174375</v>
      </c>
      <c r="K164" s="17">
        <f t="shared" si="11"/>
        <v>-2.1958738350062901E-2</v>
      </c>
      <c r="L164" s="1"/>
    </row>
    <row r="165" spans="1:12" ht="15" customHeight="1" x14ac:dyDescent="0.25">
      <c r="A165" s="14" t="s">
        <v>36</v>
      </c>
      <c r="B165" s="14" t="s">
        <v>36</v>
      </c>
      <c r="C165" s="14" t="s">
        <v>49</v>
      </c>
      <c r="D165" s="15" t="s">
        <v>256</v>
      </c>
      <c r="E165" s="16">
        <v>7151475</v>
      </c>
      <c r="F165" s="16">
        <v>7151475</v>
      </c>
      <c r="G165" s="16">
        <v>8519853</v>
      </c>
      <c r="H165" s="16">
        <v>7401607</v>
      </c>
      <c r="I165" s="16">
        <v>7312180</v>
      </c>
      <c r="J165" s="16">
        <f t="shared" si="10"/>
        <v>-89427</v>
      </c>
      <c r="K165" s="17">
        <f t="shared" si="11"/>
        <v>-1.20821059534774E-2</v>
      </c>
      <c r="L165" s="1"/>
    </row>
    <row r="166" spans="1:12" ht="15" customHeight="1" x14ac:dyDescent="0.25">
      <c r="A166" s="14" t="s">
        <v>36</v>
      </c>
      <c r="B166" s="14" t="s">
        <v>36</v>
      </c>
      <c r="C166" s="14" t="s">
        <v>62</v>
      </c>
      <c r="D166" s="15" t="s">
        <v>257</v>
      </c>
      <c r="E166" s="16">
        <v>568332528</v>
      </c>
      <c r="F166" s="16">
        <v>566278188</v>
      </c>
      <c r="G166" s="16">
        <v>427253890</v>
      </c>
      <c r="H166" s="16">
        <v>589437539</v>
      </c>
      <c r="I166" s="16">
        <v>253173022</v>
      </c>
      <c r="J166" s="16">
        <f t="shared" si="10"/>
        <v>-336264517</v>
      </c>
      <c r="K166" s="17">
        <f t="shared" si="11"/>
        <v>-0.57048371498443029</v>
      </c>
      <c r="L166" s="1"/>
    </row>
    <row r="167" spans="1:12" ht="15" customHeight="1" x14ac:dyDescent="0.25">
      <c r="A167" s="14" t="s">
        <v>36</v>
      </c>
      <c r="B167" s="14" t="s">
        <v>36</v>
      </c>
      <c r="C167" s="14" t="s">
        <v>86</v>
      </c>
      <c r="D167" s="15" t="s">
        <v>258</v>
      </c>
      <c r="E167" s="16">
        <v>17356263</v>
      </c>
      <c r="F167" s="16">
        <v>16868466</v>
      </c>
      <c r="G167" s="16">
        <v>10637700</v>
      </c>
      <c r="H167" s="16">
        <v>17963639</v>
      </c>
      <c r="I167" s="16">
        <v>19034755</v>
      </c>
      <c r="J167" s="16">
        <f t="shared" si="10"/>
        <v>1071116</v>
      </c>
      <c r="K167" s="17">
        <f t="shared" si="11"/>
        <v>5.9626894083097529E-2</v>
      </c>
      <c r="L167" s="1"/>
    </row>
    <row r="168" spans="1:12" ht="15" customHeight="1" x14ac:dyDescent="0.25">
      <c r="A168" s="14" t="s">
        <v>36</v>
      </c>
      <c r="B168" s="14" t="s">
        <v>36</v>
      </c>
      <c r="C168" s="14" t="s">
        <v>64</v>
      </c>
      <c r="D168" s="15" t="s">
        <v>259</v>
      </c>
      <c r="E168" s="16">
        <v>21282550</v>
      </c>
      <c r="F168" s="16">
        <v>21125366</v>
      </c>
      <c r="G168" s="16">
        <v>13720410</v>
      </c>
      <c r="H168" s="16">
        <v>22026768</v>
      </c>
      <c r="I168" s="16">
        <v>23313215</v>
      </c>
      <c r="J168" s="16">
        <f t="shared" si="10"/>
        <v>1286447</v>
      </c>
      <c r="K168" s="17">
        <f t="shared" si="11"/>
        <v>5.8403802137472004E-2</v>
      </c>
      <c r="L168" s="1"/>
    </row>
    <row r="169" spans="1:12" ht="15" customHeight="1" x14ac:dyDescent="0.25">
      <c r="A169" s="14" t="s">
        <v>36</v>
      </c>
      <c r="B169" s="14" t="s">
        <v>36</v>
      </c>
      <c r="C169" s="14" t="s">
        <v>68</v>
      </c>
      <c r="D169" s="15" t="s">
        <v>260</v>
      </c>
      <c r="E169" s="16">
        <v>10336193491</v>
      </c>
      <c r="F169" s="16">
        <v>10633906858</v>
      </c>
      <c r="G169" s="16">
        <v>7184293510</v>
      </c>
      <c r="H169" s="16">
        <v>10684548308</v>
      </c>
      <c r="I169" s="16">
        <v>10225041014</v>
      </c>
      <c r="J169" s="16">
        <f t="shared" si="10"/>
        <v>-459507294</v>
      </c>
      <c r="K169" s="17">
        <f t="shared" si="11"/>
        <v>-4.3006712193527759E-2</v>
      </c>
      <c r="L169" s="1"/>
    </row>
    <row r="170" spans="1:12" ht="15" customHeight="1" x14ac:dyDescent="0.25">
      <c r="A170" s="14" t="s">
        <v>36</v>
      </c>
      <c r="B170" s="14" t="s">
        <v>36</v>
      </c>
      <c r="C170" s="14" t="s">
        <v>137</v>
      </c>
      <c r="D170" s="15" t="s">
        <v>261</v>
      </c>
      <c r="E170" s="16">
        <v>1451394654</v>
      </c>
      <c r="F170" s="16">
        <v>1494059906</v>
      </c>
      <c r="G170" s="16">
        <v>1017487969</v>
      </c>
      <c r="H170" s="16">
        <v>1519751642</v>
      </c>
      <c r="I170" s="16">
        <v>1554408873</v>
      </c>
      <c r="J170" s="16">
        <f t="shared" si="10"/>
        <v>34657231</v>
      </c>
      <c r="K170" s="17">
        <f t="shared" si="11"/>
        <v>2.2804535979570273E-2</v>
      </c>
      <c r="L170" s="1"/>
    </row>
    <row r="171" spans="1:12" ht="15" customHeight="1" x14ac:dyDescent="0.25">
      <c r="A171" s="14" t="s">
        <v>36</v>
      </c>
      <c r="B171" s="14" t="s">
        <v>36</v>
      </c>
      <c r="C171" s="14" t="s">
        <v>262</v>
      </c>
      <c r="D171" s="15" t="s">
        <v>263</v>
      </c>
      <c r="E171" s="16">
        <v>1020348986</v>
      </c>
      <c r="F171" s="16">
        <v>1021482041</v>
      </c>
      <c r="G171" s="16">
        <v>697566489</v>
      </c>
      <c r="H171" s="16">
        <v>1068532598</v>
      </c>
      <c r="I171" s="16">
        <v>1146632395</v>
      </c>
      <c r="J171" s="16">
        <f t="shared" si="10"/>
        <v>78099797</v>
      </c>
      <c r="K171" s="17">
        <f t="shared" si="11"/>
        <v>7.3090701347044915E-2</v>
      </c>
      <c r="L171" s="1"/>
    </row>
    <row r="172" spans="1:12" ht="15" customHeight="1" x14ac:dyDescent="0.25">
      <c r="A172" s="14" t="s">
        <v>36</v>
      </c>
      <c r="B172" s="14" t="s">
        <v>264</v>
      </c>
      <c r="C172" s="14" t="s">
        <v>36</v>
      </c>
      <c r="D172" s="15" t="s">
        <v>265</v>
      </c>
      <c r="E172" s="16">
        <v>10662033381</v>
      </c>
      <c r="F172" s="16">
        <v>11830168431</v>
      </c>
      <c r="G172" s="16">
        <v>7439478161</v>
      </c>
      <c r="H172" s="16">
        <v>11030646933</v>
      </c>
      <c r="I172" s="16">
        <v>12041105904</v>
      </c>
      <c r="J172" s="16">
        <f t="shared" si="10"/>
        <v>1010458971</v>
      </c>
      <c r="K172" s="17">
        <f t="shared" si="11"/>
        <v>9.1604688023967595E-2</v>
      </c>
      <c r="L172" s="1"/>
    </row>
    <row r="173" spans="1:12" ht="15" customHeight="1" x14ac:dyDescent="0.25">
      <c r="A173" s="14" t="s">
        <v>36</v>
      </c>
      <c r="B173" s="14" t="s">
        <v>36</v>
      </c>
      <c r="C173" s="14" t="s">
        <v>45</v>
      </c>
      <c r="D173" s="15" t="s">
        <v>266</v>
      </c>
      <c r="E173" s="16">
        <v>9235240957</v>
      </c>
      <c r="F173" s="16">
        <v>10369992440</v>
      </c>
      <c r="G173" s="16">
        <v>6745486538</v>
      </c>
      <c r="H173" s="16">
        <v>9553916770</v>
      </c>
      <c r="I173" s="16">
        <v>10670054679</v>
      </c>
      <c r="J173" s="16">
        <f t="shared" si="10"/>
        <v>1116137909</v>
      </c>
      <c r="K173" s="17">
        <f t="shared" si="11"/>
        <v>0.11682516562262243</v>
      </c>
      <c r="L173" s="1"/>
    </row>
    <row r="174" spans="1:12" ht="15" customHeight="1" x14ac:dyDescent="0.25">
      <c r="A174" s="14" t="s">
        <v>36</v>
      </c>
      <c r="B174" s="14" t="s">
        <v>36</v>
      </c>
      <c r="C174" s="14" t="s">
        <v>49</v>
      </c>
      <c r="D174" s="15" t="s">
        <v>267</v>
      </c>
      <c r="E174" s="16">
        <v>19650000</v>
      </c>
      <c r="F174" s="16">
        <v>25087824</v>
      </c>
      <c r="G174" s="16">
        <v>12161272</v>
      </c>
      <c r="H174" s="16">
        <v>20337751</v>
      </c>
      <c r="I174" s="16">
        <v>25087580</v>
      </c>
      <c r="J174" s="16">
        <f t="shared" si="10"/>
        <v>4749829</v>
      </c>
      <c r="K174" s="17">
        <f t="shared" si="11"/>
        <v>0.23354740649543795</v>
      </c>
      <c r="L174" s="1"/>
    </row>
    <row r="175" spans="1:12" ht="15" customHeight="1" x14ac:dyDescent="0.25">
      <c r="A175" s="14" t="s">
        <v>36</v>
      </c>
      <c r="B175" s="14" t="s">
        <v>36</v>
      </c>
      <c r="C175" s="14" t="s">
        <v>68</v>
      </c>
      <c r="D175" s="15" t="s">
        <v>268</v>
      </c>
      <c r="E175" s="16">
        <v>333468355</v>
      </c>
      <c r="F175" s="16">
        <v>459472004</v>
      </c>
      <c r="G175" s="16">
        <v>337169613</v>
      </c>
      <c r="H175" s="16">
        <v>345139748</v>
      </c>
      <c r="I175" s="16">
        <v>355954891</v>
      </c>
      <c r="J175" s="16">
        <f t="shared" si="10"/>
        <v>10815143</v>
      </c>
      <c r="K175" s="17">
        <f t="shared" si="11"/>
        <v>3.133554759389811E-2</v>
      </c>
      <c r="L175" s="1"/>
    </row>
    <row r="176" spans="1:12" ht="15" customHeight="1" x14ac:dyDescent="0.25">
      <c r="A176" s="14" t="s">
        <v>36</v>
      </c>
      <c r="B176" s="14" t="s">
        <v>36</v>
      </c>
      <c r="C176" s="14" t="s">
        <v>70</v>
      </c>
      <c r="D176" s="15" t="s">
        <v>269</v>
      </c>
      <c r="E176" s="16">
        <v>1057102548</v>
      </c>
      <c r="F176" s="16">
        <v>958542065</v>
      </c>
      <c r="G176" s="16">
        <v>333280671</v>
      </c>
      <c r="H176" s="16">
        <v>1094101139</v>
      </c>
      <c r="I176" s="16">
        <v>972603608</v>
      </c>
      <c r="J176" s="16">
        <f t="shared" si="10"/>
        <v>-121497531</v>
      </c>
      <c r="K176" s="17">
        <f t="shared" si="11"/>
        <v>-0.11104780597436158</v>
      </c>
      <c r="L176" s="1"/>
    </row>
    <row r="177" spans="1:12" ht="15" customHeight="1" x14ac:dyDescent="0.25">
      <c r="A177" s="14" t="s">
        <v>36</v>
      </c>
      <c r="B177" s="14" t="s">
        <v>36</v>
      </c>
      <c r="C177" s="14" t="s">
        <v>135</v>
      </c>
      <c r="D177" s="15" t="s">
        <v>270</v>
      </c>
      <c r="E177" s="16">
        <v>16571521</v>
      </c>
      <c r="F177" s="16">
        <v>17074098</v>
      </c>
      <c r="G177" s="16">
        <v>11380067</v>
      </c>
      <c r="H177" s="16">
        <v>17151525</v>
      </c>
      <c r="I177" s="16">
        <v>17405146</v>
      </c>
      <c r="J177" s="16">
        <f t="shared" si="10"/>
        <v>253621</v>
      </c>
      <c r="K177" s="17">
        <f t="shared" si="11"/>
        <v>1.4787081615191652E-2</v>
      </c>
      <c r="L177" s="1"/>
    </row>
    <row r="178" spans="1:12" ht="15" customHeight="1" x14ac:dyDescent="0.25">
      <c r="A178" s="14" t="s">
        <v>36</v>
      </c>
      <c r="B178" s="14" t="s">
        <v>271</v>
      </c>
      <c r="C178" s="14" t="s">
        <v>36</v>
      </c>
      <c r="D178" s="15" t="s">
        <v>272</v>
      </c>
      <c r="E178" s="16">
        <v>46933787</v>
      </c>
      <c r="F178" s="16">
        <v>45480811</v>
      </c>
      <c r="G178" s="16">
        <v>29459077</v>
      </c>
      <c r="H178" s="16">
        <v>48572586</v>
      </c>
      <c r="I178" s="16">
        <v>48198562</v>
      </c>
      <c r="J178" s="16">
        <f t="shared" si="10"/>
        <v>-374024</v>
      </c>
      <c r="K178" s="17">
        <f t="shared" si="11"/>
        <v>-7.7003106237744888E-3</v>
      </c>
      <c r="L178" s="1"/>
    </row>
    <row r="179" spans="1:12" ht="15" customHeight="1" x14ac:dyDescent="0.25">
      <c r="A179" s="14" t="s">
        <v>36</v>
      </c>
      <c r="B179" s="14" t="s">
        <v>36</v>
      </c>
      <c r="C179" s="14" t="s">
        <v>40</v>
      </c>
      <c r="D179" s="15" t="s">
        <v>113</v>
      </c>
      <c r="E179" s="16">
        <v>11064829</v>
      </c>
      <c r="F179" s="16">
        <v>10813578</v>
      </c>
      <c r="G179" s="16">
        <v>6825519</v>
      </c>
      <c r="H179" s="16">
        <v>11448209</v>
      </c>
      <c r="I179" s="16">
        <v>10736095</v>
      </c>
      <c r="J179" s="16">
        <f t="shared" si="10"/>
        <v>-712114</v>
      </c>
      <c r="K179" s="17">
        <f t="shared" si="11"/>
        <v>-6.2203092204204169E-2</v>
      </c>
      <c r="L179" s="1"/>
    </row>
    <row r="180" spans="1:12" ht="15" customHeight="1" x14ac:dyDescent="0.25">
      <c r="A180" s="14" t="s">
        <v>36</v>
      </c>
      <c r="B180" s="14" t="s">
        <v>36</v>
      </c>
      <c r="C180" s="14" t="s">
        <v>45</v>
      </c>
      <c r="D180" s="15" t="s">
        <v>273</v>
      </c>
      <c r="E180" s="16">
        <v>5638556</v>
      </c>
      <c r="F180" s="16">
        <v>5413787</v>
      </c>
      <c r="G180" s="16">
        <v>3327411</v>
      </c>
      <c r="H180" s="16">
        <v>5835907</v>
      </c>
      <c r="I180" s="16">
        <v>6077742</v>
      </c>
      <c r="J180" s="16">
        <f t="shared" si="10"/>
        <v>241835</v>
      </c>
      <c r="K180" s="17">
        <f t="shared" si="11"/>
        <v>4.1439145620380861E-2</v>
      </c>
      <c r="L180" s="1"/>
    </row>
    <row r="181" spans="1:12" ht="15" customHeight="1" x14ac:dyDescent="0.25">
      <c r="A181" s="14" t="s">
        <v>36</v>
      </c>
      <c r="B181" s="14" t="s">
        <v>36</v>
      </c>
      <c r="C181" s="14" t="s">
        <v>47</v>
      </c>
      <c r="D181" s="15" t="s">
        <v>274</v>
      </c>
      <c r="E181" s="16">
        <v>30230402</v>
      </c>
      <c r="F181" s="16">
        <v>29253446</v>
      </c>
      <c r="G181" s="16">
        <v>19306147</v>
      </c>
      <c r="H181" s="16">
        <v>31288470</v>
      </c>
      <c r="I181" s="16">
        <v>31384725</v>
      </c>
      <c r="J181" s="16">
        <f t="shared" si="10"/>
        <v>96255</v>
      </c>
      <c r="K181" s="17">
        <f t="shared" si="11"/>
        <v>3.0763728619520227E-3</v>
      </c>
      <c r="L181" s="1"/>
    </row>
    <row r="182" spans="1:12" ht="15" customHeight="1" x14ac:dyDescent="0.25">
      <c r="A182" s="14" t="s">
        <v>36</v>
      </c>
      <c r="B182" s="14" t="s">
        <v>275</v>
      </c>
      <c r="C182" s="14" t="s">
        <v>36</v>
      </c>
      <c r="D182" s="15" t="s">
        <v>276</v>
      </c>
      <c r="E182" s="16">
        <v>3530599815</v>
      </c>
      <c r="F182" s="16">
        <v>3606572659</v>
      </c>
      <c r="G182" s="16">
        <v>2230726140</v>
      </c>
      <c r="H182" s="16">
        <v>3654187297</v>
      </c>
      <c r="I182" s="16">
        <v>4147883149</v>
      </c>
      <c r="J182" s="16">
        <f t="shared" si="10"/>
        <v>493695852</v>
      </c>
      <c r="K182" s="17">
        <f t="shared" si="11"/>
        <v>0.13510414542935784</v>
      </c>
      <c r="L182" s="1"/>
    </row>
    <row r="183" spans="1:12" ht="15" customHeight="1" x14ac:dyDescent="0.25">
      <c r="A183" s="14" t="s">
        <v>36</v>
      </c>
      <c r="B183" s="14" t="s">
        <v>36</v>
      </c>
      <c r="C183" s="14" t="s">
        <v>40</v>
      </c>
      <c r="D183" s="15" t="s">
        <v>277</v>
      </c>
      <c r="E183" s="16">
        <v>374637950</v>
      </c>
      <c r="F183" s="16">
        <v>350074976</v>
      </c>
      <c r="G183" s="16">
        <v>191120061</v>
      </c>
      <c r="H183" s="16">
        <v>387754795</v>
      </c>
      <c r="I183" s="16">
        <v>458223523</v>
      </c>
      <c r="J183" s="16">
        <f t="shared" si="10"/>
        <v>70468728</v>
      </c>
      <c r="K183" s="17">
        <f t="shared" si="11"/>
        <v>0.18173528453722926</v>
      </c>
      <c r="L183" s="1"/>
    </row>
    <row r="184" spans="1:12" ht="15" customHeight="1" x14ac:dyDescent="0.25">
      <c r="A184" s="14" t="s">
        <v>36</v>
      </c>
      <c r="B184" s="14" t="s">
        <v>36</v>
      </c>
      <c r="C184" s="14" t="s">
        <v>45</v>
      </c>
      <c r="D184" s="15" t="s">
        <v>278</v>
      </c>
      <c r="E184" s="16">
        <v>33105624</v>
      </c>
      <c r="F184" s="16">
        <v>32516278</v>
      </c>
      <c r="G184" s="16">
        <v>14247827</v>
      </c>
      <c r="H184" s="16">
        <v>34264636</v>
      </c>
      <c r="I184" s="16">
        <v>42065601</v>
      </c>
      <c r="J184" s="16">
        <f t="shared" si="10"/>
        <v>7800965</v>
      </c>
      <c r="K184" s="17">
        <f t="shared" si="11"/>
        <v>0.22766811239436485</v>
      </c>
      <c r="L184" s="1"/>
    </row>
    <row r="185" spans="1:12" ht="15" customHeight="1" x14ac:dyDescent="0.25">
      <c r="A185" s="14" t="s">
        <v>36</v>
      </c>
      <c r="B185" s="14" t="s">
        <v>36</v>
      </c>
      <c r="C185" s="14" t="s">
        <v>101</v>
      </c>
      <c r="D185" s="15" t="s">
        <v>279</v>
      </c>
      <c r="E185" s="16">
        <v>139557105</v>
      </c>
      <c r="F185" s="16">
        <v>146193855</v>
      </c>
      <c r="G185" s="16">
        <v>63391810</v>
      </c>
      <c r="H185" s="16">
        <v>144442329</v>
      </c>
      <c r="I185" s="16">
        <v>142352771</v>
      </c>
      <c r="J185" s="16">
        <f t="shared" si="10"/>
        <v>-2089558</v>
      </c>
      <c r="K185" s="17">
        <f t="shared" si="11"/>
        <v>-1.4466382634968451E-2</v>
      </c>
      <c r="L185" s="1"/>
    </row>
    <row r="186" spans="1:12" ht="15" customHeight="1" x14ac:dyDescent="0.25">
      <c r="A186" s="14" t="s">
        <v>36</v>
      </c>
      <c r="B186" s="14" t="s">
        <v>36</v>
      </c>
      <c r="C186" s="14" t="s">
        <v>146</v>
      </c>
      <c r="D186" s="15" t="s">
        <v>280</v>
      </c>
      <c r="E186" s="16">
        <v>117248181</v>
      </c>
      <c r="F186" s="16">
        <v>120335265</v>
      </c>
      <c r="G186" s="16">
        <v>54583757</v>
      </c>
      <c r="H186" s="16">
        <v>121352595</v>
      </c>
      <c r="I186" s="16">
        <v>143657191</v>
      </c>
      <c r="J186" s="16">
        <f t="shared" si="10"/>
        <v>22304596</v>
      </c>
      <c r="K186" s="17">
        <f t="shared" si="11"/>
        <v>0.18379990967642679</v>
      </c>
      <c r="L186" s="1"/>
    </row>
    <row r="187" spans="1:12" ht="15" customHeight="1" x14ac:dyDescent="0.25">
      <c r="A187" s="14" t="s">
        <v>36</v>
      </c>
      <c r="B187" s="14" t="s">
        <v>36</v>
      </c>
      <c r="C187" s="14" t="s">
        <v>103</v>
      </c>
      <c r="D187" s="15" t="s">
        <v>281</v>
      </c>
      <c r="E187" s="16">
        <v>84200708</v>
      </c>
      <c r="F187" s="16">
        <v>97674788</v>
      </c>
      <c r="G187" s="16">
        <v>64265202</v>
      </c>
      <c r="H187" s="16">
        <v>87148461</v>
      </c>
      <c r="I187" s="16">
        <v>104826788</v>
      </c>
      <c r="J187" s="16">
        <f t="shared" si="10"/>
        <v>17678327</v>
      </c>
      <c r="K187" s="17">
        <f t="shared" si="11"/>
        <v>0.20285300276272233</v>
      </c>
      <c r="L187" s="1"/>
    </row>
    <row r="188" spans="1:12" ht="15" customHeight="1" x14ac:dyDescent="0.25">
      <c r="A188" s="14" t="s">
        <v>36</v>
      </c>
      <c r="B188" s="14" t="s">
        <v>36</v>
      </c>
      <c r="C188" s="14" t="s">
        <v>105</v>
      </c>
      <c r="D188" s="15" t="s">
        <v>282</v>
      </c>
      <c r="E188" s="16">
        <v>171622629</v>
      </c>
      <c r="F188" s="16">
        <v>185767165</v>
      </c>
      <c r="G188" s="16">
        <v>77358715</v>
      </c>
      <c r="H188" s="16">
        <v>177630148</v>
      </c>
      <c r="I188" s="16">
        <v>205741699</v>
      </c>
      <c r="J188" s="16">
        <f t="shared" si="10"/>
        <v>28111551</v>
      </c>
      <c r="K188" s="17">
        <f t="shared" si="11"/>
        <v>0.15825889533121371</v>
      </c>
      <c r="L188" s="1"/>
    </row>
    <row r="189" spans="1:12" ht="15" customHeight="1" x14ac:dyDescent="0.25">
      <c r="A189" s="14" t="s">
        <v>36</v>
      </c>
      <c r="B189" s="14" t="s">
        <v>36</v>
      </c>
      <c r="C189" s="14" t="s">
        <v>107</v>
      </c>
      <c r="D189" s="15" t="s">
        <v>283</v>
      </c>
      <c r="E189" s="16">
        <v>255668418</v>
      </c>
      <c r="F189" s="16">
        <v>289834648</v>
      </c>
      <c r="G189" s="16">
        <v>202847744</v>
      </c>
      <c r="H189" s="16">
        <v>264617539</v>
      </c>
      <c r="I189" s="16">
        <v>295037867</v>
      </c>
      <c r="J189" s="16">
        <f t="shared" si="10"/>
        <v>30420328</v>
      </c>
      <c r="K189" s="17">
        <f t="shared" si="11"/>
        <v>0.11495960590881317</v>
      </c>
      <c r="L189" s="1"/>
    </row>
    <row r="190" spans="1:12" ht="15" customHeight="1" x14ac:dyDescent="0.25">
      <c r="A190" s="14" t="s">
        <v>36</v>
      </c>
      <c r="B190" s="14" t="s">
        <v>36</v>
      </c>
      <c r="C190" s="14" t="s">
        <v>109</v>
      </c>
      <c r="D190" s="15" t="s">
        <v>284</v>
      </c>
      <c r="E190" s="16">
        <v>155525504</v>
      </c>
      <c r="F190" s="16">
        <v>149700987</v>
      </c>
      <c r="G190" s="16">
        <v>78803811</v>
      </c>
      <c r="H190" s="16">
        <v>160969622</v>
      </c>
      <c r="I190" s="16">
        <v>218099990</v>
      </c>
      <c r="J190" s="16">
        <f t="shared" si="10"/>
        <v>57130368</v>
      </c>
      <c r="K190" s="17">
        <f t="shared" si="11"/>
        <v>0.3549139725258223</v>
      </c>
      <c r="L190" s="1"/>
    </row>
    <row r="191" spans="1:12" ht="15" customHeight="1" x14ac:dyDescent="0.25">
      <c r="A191" s="14" t="s">
        <v>36</v>
      </c>
      <c r="B191" s="14" t="s">
        <v>36</v>
      </c>
      <c r="C191" s="14" t="s">
        <v>152</v>
      </c>
      <c r="D191" s="15" t="s">
        <v>285</v>
      </c>
      <c r="E191" s="16">
        <v>195845612</v>
      </c>
      <c r="F191" s="16">
        <v>227141172</v>
      </c>
      <c r="G191" s="16">
        <v>187404910</v>
      </c>
      <c r="H191" s="16">
        <v>202700935</v>
      </c>
      <c r="I191" s="16">
        <v>286371108</v>
      </c>
      <c r="J191" s="16">
        <f t="shared" si="10"/>
        <v>83670173</v>
      </c>
      <c r="K191" s="17">
        <f t="shared" si="11"/>
        <v>0.41277645315252248</v>
      </c>
      <c r="L191" s="1"/>
    </row>
    <row r="192" spans="1:12" ht="15" customHeight="1" x14ac:dyDescent="0.25">
      <c r="A192" s="14" t="s">
        <v>36</v>
      </c>
      <c r="B192" s="14" t="s">
        <v>36</v>
      </c>
      <c r="C192" s="14" t="s">
        <v>154</v>
      </c>
      <c r="D192" s="15" t="s">
        <v>286</v>
      </c>
      <c r="E192" s="16">
        <v>327502736</v>
      </c>
      <c r="F192" s="16">
        <v>316601889</v>
      </c>
      <c r="G192" s="16">
        <v>218264380</v>
      </c>
      <c r="H192" s="16">
        <v>338966058</v>
      </c>
      <c r="I192" s="16">
        <v>397213546</v>
      </c>
      <c r="J192" s="16">
        <f t="shared" ref="J192:J223" si="12">I192-H192</f>
        <v>58247488</v>
      </c>
      <c r="K192" s="17">
        <f t="shared" ref="K192:K223" si="13">(J192/H192)</f>
        <v>0.17183870368519316</v>
      </c>
      <c r="L192" s="1"/>
    </row>
    <row r="193" spans="1:12" ht="15" customHeight="1" x14ac:dyDescent="0.25">
      <c r="A193" s="14" t="s">
        <v>36</v>
      </c>
      <c r="B193" s="14" t="s">
        <v>36</v>
      </c>
      <c r="C193" s="14" t="s">
        <v>156</v>
      </c>
      <c r="D193" s="15" t="s">
        <v>287</v>
      </c>
      <c r="E193" s="16">
        <v>244173191</v>
      </c>
      <c r="F193" s="16">
        <v>264416326</v>
      </c>
      <c r="G193" s="16">
        <v>188522512</v>
      </c>
      <c r="H193" s="16">
        <v>252719977</v>
      </c>
      <c r="I193" s="16">
        <v>308266388</v>
      </c>
      <c r="J193" s="16">
        <f t="shared" si="12"/>
        <v>55546411</v>
      </c>
      <c r="K193" s="17">
        <f t="shared" si="13"/>
        <v>0.21979430221299839</v>
      </c>
      <c r="L193" s="1"/>
    </row>
    <row r="194" spans="1:12" ht="15" customHeight="1" x14ac:dyDescent="0.25">
      <c r="A194" s="14" t="s">
        <v>36</v>
      </c>
      <c r="B194" s="14" t="s">
        <v>36</v>
      </c>
      <c r="C194" s="14" t="s">
        <v>124</v>
      </c>
      <c r="D194" s="15" t="s">
        <v>288</v>
      </c>
      <c r="E194" s="16">
        <v>179810840</v>
      </c>
      <c r="F194" s="16">
        <v>214285856</v>
      </c>
      <c r="G194" s="16">
        <v>162421782</v>
      </c>
      <c r="H194" s="16">
        <v>186104946</v>
      </c>
      <c r="I194" s="16">
        <v>213965211</v>
      </c>
      <c r="J194" s="16">
        <f t="shared" si="12"/>
        <v>27860265</v>
      </c>
      <c r="K194" s="17">
        <f t="shared" si="13"/>
        <v>0.14970190528950261</v>
      </c>
      <c r="L194" s="1"/>
    </row>
    <row r="195" spans="1:12" ht="27" customHeight="1" x14ac:dyDescent="0.25">
      <c r="A195" s="14" t="s">
        <v>36</v>
      </c>
      <c r="B195" s="14" t="s">
        <v>36</v>
      </c>
      <c r="C195" s="14" t="s">
        <v>72</v>
      </c>
      <c r="D195" s="15" t="s">
        <v>289</v>
      </c>
      <c r="E195" s="16">
        <v>59509384</v>
      </c>
      <c r="F195" s="16">
        <v>54342695</v>
      </c>
      <c r="G195" s="16">
        <v>36835634</v>
      </c>
      <c r="H195" s="16">
        <v>61592941</v>
      </c>
      <c r="I195" s="16">
        <v>83104567</v>
      </c>
      <c r="J195" s="16">
        <f t="shared" si="12"/>
        <v>21511626</v>
      </c>
      <c r="K195" s="17">
        <f t="shared" si="13"/>
        <v>0.34925473034320603</v>
      </c>
      <c r="L195" s="1"/>
    </row>
    <row r="196" spans="1:12" ht="15" customHeight="1" x14ac:dyDescent="0.25">
      <c r="A196" s="14" t="s">
        <v>36</v>
      </c>
      <c r="B196" s="14" t="s">
        <v>36</v>
      </c>
      <c r="C196" s="14" t="s">
        <v>74</v>
      </c>
      <c r="D196" s="15" t="s">
        <v>290</v>
      </c>
      <c r="E196" s="16">
        <v>106285215</v>
      </c>
      <c r="F196" s="16">
        <v>111426638</v>
      </c>
      <c r="G196" s="16">
        <v>78715850</v>
      </c>
      <c r="H196" s="16">
        <v>110005924</v>
      </c>
      <c r="I196" s="16">
        <v>83508458</v>
      </c>
      <c r="J196" s="16">
        <f t="shared" si="12"/>
        <v>-26497466</v>
      </c>
      <c r="K196" s="17">
        <f t="shared" si="13"/>
        <v>-0.24087308243508776</v>
      </c>
      <c r="L196" s="1"/>
    </row>
    <row r="197" spans="1:12" ht="15" customHeight="1" x14ac:dyDescent="0.25">
      <c r="A197" s="14" t="s">
        <v>36</v>
      </c>
      <c r="B197" s="14" t="s">
        <v>36</v>
      </c>
      <c r="C197" s="14" t="s">
        <v>76</v>
      </c>
      <c r="D197" s="15" t="s">
        <v>291</v>
      </c>
      <c r="E197" s="16">
        <v>745960450</v>
      </c>
      <c r="F197" s="16">
        <v>736141370</v>
      </c>
      <c r="G197" s="16">
        <v>429126268</v>
      </c>
      <c r="H197" s="16">
        <v>772069824</v>
      </c>
      <c r="I197" s="16">
        <v>832255260</v>
      </c>
      <c r="J197" s="16">
        <f t="shared" si="12"/>
        <v>60185436</v>
      </c>
      <c r="K197" s="17">
        <f t="shared" si="13"/>
        <v>7.7953358788440355E-2</v>
      </c>
      <c r="L197" s="1"/>
    </row>
    <row r="198" spans="1:12" ht="15" customHeight="1" x14ac:dyDescent="0.25">
      <c r="A198" s="14" t="s">
        <v>36</v>
      </c>
      <c r="B198" s="14" t="s">
        <v>36</v>
      </c>
      <c r="C198" s="14" t="s">
        <v>162</v>
      </c>
      <c r="D198" s="15" t="s">
        <v>292</v>
      </c>
      <c r="E198" s="16">
        <v>124759884</v>
      </c>
      <c r="F198" s="16">
        <v>120051780</v>
      </c>
      <c r="G198" s="16">
        <v>38745541</v>
      </c>
      <c r="H198" s="16">
        <v>129127205</v>
      </c>
      <c r="I198" s="16">
        <v>124783830</v>
      </c>
      <c r="J198" s="16">
        <f t="shared" si="12"/>
        <v>-4343375</v>
      </c>
      <c r="K198" s="17">
        <f t="shared" si="13"/>
        <v>-3.3636405279584579E-2</v>
      </c>
      <c r="L198" s="1"/>
    </row>
    <row r="199" spans="1:12" ht="15" customHeight="1" x14ac:dyDescent="0.25">
      <c r="A199" s="14" t="s">
        <v>36</v>
      </c>
      <c r="B199" s="14" t="s">
        <v>36</v>
      </c>
      <c r="C199" s="14" t="s">
        <v>78</v>
      </c>
      <c r="D199" s="15" t="s">
        <v>293</v>
      </c>
      <c r="E199" s="16">
        <v>75403050</v>
      </c>
      <c r="F199" s="16">
        <v>47611336</v>
      </c>
      <c r="G199" s="16">
        <v>41344048</v>
      </c>
      <c r="H199" s="16">
        <v>78042883</v>
      </c>
      <c r="I199" s="16">
        <v>54804745</v>
      </c>
      <c r="J199" s="16">
        <f t="shared" si="12"/>
        <v>-23238138</v>
      </c>
      <c r="K199" s="17">
        <f t="shared" si="13"/>
        <v>-0.29776114242217322</v>
      </c>
      <c r="L199" s="1"/>
    </row>
    <row r="200" spans="1:12" ht="15" customHeight="1" x14ac:dyDescent="0.25">
      <c r="A200" s="14" t="s">
        <v>36</v>
      </c>
      <c r="B200" s="14" t="s">
        <v>36</v>
      </c>
      <c r="C200" s="14" t="s">
        <v>165</v>
      </c>
      <c r="D200" s="15" t="s">
        <v>294</v>
      </c>
      <c r="E200" s="16">
        <v>139783334</v>
      </c>
      <c r="F200" s="16">
        <v>142455635</v>
      </c>
      <c r="G200" s="16">
        <v>102726288</v>
      </c>
      <c r="H200" s="16">
        <v>144676479</v>
      </c>
      <c r="I200" s="16">
        <v>153604606</v>
      </c>
      <c r="J200" s="16">
        <f t="shared" si="12"/>
        <v>8928127</v>
      </c>
      <c r="K200" s="17">
        <f t="shared" si="13"/>
        <v>6.1710977912311511E-2</v>
      </c>
      <c r="L200" s="1"/>
    </row>
    <row r="201" spans="1:12" ht="27" customHeight="1" x14ac:dyDescent="0.25">
      <c r="A201" s="14" t="s">
        <v>36</v>
      </c>
      <c r="B201" s="14" t="s">
        <v>295</v>
      </c>
      <c r="C201" s="14" t="s">
        <v>36</v>
      </c>
      <c r="D201" s="15" t="s">
        <v>296</v>
      </c>
      <c r="E201" s="16">
        <v>1503585779</v>
      </c>
      <c r="F201" s="16">
        <v>1560646128</v>
      </c>
      <c r="G201" s="16">
        <v>932398750</v>
      </c>
      <c r="H201" s="16">
        <v>1556209856</v>
      </c>
      <c r="I201" s="16">
        <v>1712121489</v>
      </c>
      <c r="J201" s="16">
        <f t="shared" si="12"/>
        <v>155911633</v>
      </c>
      <c r="K201" s="17">
        <f t="shared" si="13"/>
        <v>0.10018676619922397</v>
      </c>
      <c r="L201" s="1"/>
    </row>
    <row r="202" spans="1:12" ht="15" customHeight="1" x14ac:dyDescent="0.25">
      <c r="A202" s="14" t="s">
        <v>36</v>
      </c>
      <c r="B202" s="14" t="s">
        <v>36</v>
      </c>
      <c r="C202" s="14" t="s">
        <v>40</v>
      </c>
      <c r="D202" s="15" t="s">
        <v>297</v>
      </c>
      <c r="E202" s="16">
        <v>1455156013</v>
      </c>
      <c r="F202" s="16">
        <v>1512637368</v>
      </c>
      <c r="G202" s="16">
        <v>922399669</v>
      </c>
      <c r="H202" s="16">
        <v>1506085117</v>
      </c>
      <c r="I202" s="16">
        <v>1662909415</v>
      </c>
      <c r="J202" s="16">
        <f t="shared" si="12"/>
        <v>156824298</v>
      </c>
      <c r="K202" s="17">
        <f t="shared" si="13"/>
        <v>0.10412711488204687</v>
      </c>
      <c r="L202" s="1"/>
    </row>
    <row r="203" spans="1:12" ht="15" customHeight="1" x14ac:dyDescent="0.25">
      <c r="A203" s="14" t="s">
        <v>36</v>
      </c>
      <c r="B203" s="14" t="s">
        <v>36</v>
      </c>
      <c r="C203" s="14" t="s">
        <v>45</v>
      </c>
      <c r="D203" s="15" t="s">
        <v>298</v>
      </c>
      <c r="E203" s="16">
        <v>47045026</v>
      </c>
      <c r="F203" s="16">
        <v>46663952</v>
      </c>
      <c r="G203" s="16">
        <v>9130010</v>
      </c>
      <c r="H203" s="16">
        <v>48691568</v>
      </c>
      <c r="I203" s="16">
        <v>47819646</v>
      </c>
      <c r="J203" s="16">
        <f t="shared" si="12"/>
        <v>-871922</v>
      </c>
      <c r="K203" s="17">
        <f t="shared" si="13"/>
        <v>-1.7907042960703175E-2</v>
      </c>
      <c r="L203" s="1"/>
    </row>
    <row r="204" spans="1:12" ht="15" customHeight="1" x14ac:dyDescent="0.25">
      <c r="A204" s="14" t="s">
        <v>36</v>
      </c>
      <c r="B204" s="14" t="s">
        <v>36</v>
      </c>
      <c r="C204" s="14" t="s">
        <v>47</v>
      </c>
      <c r="D204" s="15" t="s">
        <v>299</v>
      </c>
      <c r="E204" s="16">
        <v>1384740</v>
      </c>
      <c r="F204" s="16">
        <v>1344808</v>
      </c>
      <c r="G204" s="16">
        <v>869071</v>
      </c>
      <c r="H204" s="16">
        <v>1433171</v>
      </c>
      <c r="I204" s="16">
        <v>1392428</v>
      </c>
      <c r="J204" s="16">
        <f t="shared" si="12"/>
        <v>-40743</v>
      </c>
      <c r="K204" s="17">
        <f t="shared" si="13"/>
        <v>-2.8428568537878594E-2</v>
      </c>
      <c r="L204" s="1"/>
    </row>
    <row r="205" spans="1:12" ht="27" customHeight="1" x14ac:dyDescent="0.25">
      <c r="A205" s="14" t="s">
        <v>36</v>
      </c>
      <c r="B205" s="14" t="s">
        <v>300</v>
      </c>
      <c r="C205" s="14" t="s">
        <v>36</v>
      </c>
      <c r="D205" s="15" t="s">
        <v>301</v>
      </c>
      <c r="E205" s="16">
        <v>28644607</v>
      </c>
      <c r="F205" s="16">
        <v>29454326</v>
      </c>
      <c r="G205" s="16">
        <v>25118630</v>
      </c>
      <c r="H205" s="16">
        <v>29647171</v>
      </c>
      <c r="I205" s="16">
        <v>30895356</v>
      </c>
      <c r="J205" s="16">
        <f t="shared" si="12"/>
        <v>1248185</v>
      </c>
      <c r="K205" s="17">
        <f t="shared" si="13"/>
        <v>4.2101318874573225E-2</v>
      </c>
      <c r="L205" s="1"/>
    </row>
    <row r="206" spans="1:12" ht="15" customHeight="1" x14ac:dyDescent="0.25">
      <c r="A206" s="14" t="s">
        <v>36</v>
      </c>
      <c r="B206" s="14" t="s">
        <v>36</v>
      </c>
      <c r="C206" s="14" t="s">
        <v>40</v>
      </c>
      <c r="D206" s="15" t="s">
        <v>302</v>
      </c>
      <c r="E206" s="16">
        <v>22935677</v>
      </c>
      <c r="F206" s="16">
        <v>23936836</v>
      </c>
      <c r="G206" s="16">
        <v>17257314</v>
      </c>
      <c r="H206" s="16">
        <v>23738427</v>
      </c>
      <c r="I206" s="16">
        <v>24459129</v>
      </c>
      <c r="J206" s="16">
        <f t="shared" si="12"/>
        <v>720702</v>
      </c>
      <c r="K206" s="17">
        <f t="shared" si="13"/>
        <v>3.036014138594777E-2</v>
      </c>
      <c r="L206" s="1"/>
    </row>
    <row r="207" spans="1:12" ht="15" customHeight="1" x14ac:dyDescent="0.25">
      <c r="A207" s="14" t="s">
        <v>36</v>
      </c>
      <c r="B207" s="14" t="s">
        <v>36</v>
      </c>
      <c r="C207" s="14" t="s">
        <v>45</v>
      </c>
      <c r="D207" s="15" t="s">
        <v>303</v>
      </c>
      <c r="E207" s="16">
        <v>5708930</v>
      </c>
      <c r="F207" s="16">
        <v>5517490</v>
      </c>
      <c r="G207" s="16">
        <v>7861316</v>
      </c>
      <c r="H207" s="16">
        <v>5908744</v>
      </c>
      <c r="I207" s="16">
        <v>6436227</v>
      </c>
      <c r="J207" s="16">
        <f t="shared" si="12"/>
        <v>527483</v>
      </c>
      <c r="K207" s="17">
        <f t="shared" si="13"/>
        <v>8.9271594775471738E-2</v>
      </c>
      <c r="L207" s="1"/>
    </row>
    <row r="208" spans="1:12" ht="15" customHeight="1" x14ac:dyDescent="0.25">
      <c r="A208" s="14" t="s">
        <v>36</v>
      </c>
      <c r="B208" s="14" t="s">
        <v>304</v>
      </c>
      <c r="C208" s="14" t="s">
        <v>36</v>
      </c>
      <c r="D208" s="15" t="s">
        <v>305</v>
      </c>
      <c r="E208" s="16">
        <v>1373616927</v>
      </c>
      <c r="F208" s="16">
        <v>1443814140</v>
      </c>
      <c r="G208" s="16">
        <v>863300423</v>
      </c>
      <c r="H208" s="16">
        <v>1421693534</v>
      </c>
      <c r="I208" s="16">
        <v>1337353055</v>
      </c>
      <c r="J208" s="16">
        <f t="shared" si="12"/>
        <v>-84340479</v>
      </c>
      <c r="K208" s="17">
        <f t="shared" si="13"/>
        <v>-5.9323952021294063E-2</v>
      </c>
      <c r="L208" s="1"/>
    </row>
    <row r="209" spans="1:12" ht="15" customHeight="1" x14ac:dyDescent="0.25">
      <c r="A209" s="14" t="s">
        <v>36</v>
      </c>
      <c r="B209" s="14" t="s">
        <v>36</v>
      </c>
      <c r="C209" s="14" t="s">
        <v>40</v>
      </c>
      <c r="D209" s="15" t="s">
        <v>306</v>
      </c>
      <c r="E209" s="16">
        <v>591894937</v>
      </c>
      <c r="F209" s="16">
        <v>587056642</v>
      </c>
      <c r="G209" s="16">
        <v>336733732</v>
      </c>
      <c r="H209" s="16">
        <v>612611263</v>
      </c>
      <c r="I209" s="16">
        <v>430704190</v>
      </c>
      <c r="J209" s="16">
        <f t="shared" si="12"/>
        <v>-181907073</v>
      </c>
      <c r="K209" s="17">
        <f t="shared" si="13"/>
        <v>-0.29693719979810429</v>
      </c>
      <c r="L209" s="1"/>
    </row>
    <row r="210" spans="1:12" ht="15" customHeight="1" x14ac:dyDescent="0.25">
      <c r="A210" s="14" t="s">
        <v>36</v>
      </c>
      <c r="B210" s="14" t="s">
        <v>36</v>
      </c>
      <c r="C210" s="14" t="s">
        <v>45</v>
      </c>
      <c r="D210" s="15" t="s">
        <v>307</v>
      </c>
      <c r="E210" s="16">
        <v>73738114</v>
      </c>
      <c r="F210" s="16">
        <v>71735647</v>
      </c>
      <c r="G210" s="16">
        <v>52188155</v>
      </c>
      <c r="H210" s="16">
        <v>76318951</v>
      </c>
      <c r="I210" s="16">
        <v>76690713</v>
      </c>
      <c r="J210" s="16">
        <f t="shared" si="12"/>
        <v>371762</v>
      </c>
      <c r="K210" s="17">
        <f t="shared" si="13"/>
        <v>4.8711623407926554E-3</v>
      </c>
      <c r="L210" s="1"/>
    </row>
    <row r="211" spans="1:12" ht="15" customHeight="1" x14ac:dyDescent="0.25">
      <c r="A211" s="14" t="s">
        <v>36</v>
      </c>
      <c r="B211" s="14" t="s">
        <v>36</v>
      </c>
      <c r="C211" s="14" t="s">
        <v>62</v>
      </c>
      <c r="D211" s="15" t="s">
        <v>308</v>
      </c>
      <c r="E211" s="16">
        <v>8401097</v>
      </c>
      <c r="F211" s="16">
        <v>7993263</v>
      </c>
      <c r="G211" s="16">
        <v>4942299</v>
      </c>
      <c r="H211" s="16">
        <v>8695135</v>
      </c>
      <c r="I211" s="16">
        <v>8820708</v>
      </c>
      <c r="J211" s="16">
        <f t="shared" si="12"/>
        <v>125573</v>
      </c>
      <c r="K211" s="17">
        <f t="shared" si="13"/>
        <v>1.444175392331459E-2</v>
      </c>
      <c r="L211" s="1"/>
    </row>
    <row r="212" spans="1:12" ht="15" customHeight="1" x14ac:dyDescent="0.25">
      <c r="A212" s="14" t="s">
        <v>36</v>
      </c>
      <c r="B212" s="14" t="s">
        <v>36</v>
      </c>
      <c r="C212" s="14" t="s">
        <v>86</v>
      </c>
      <c r="D212" s="15" t="s">
        <v>309</v>
      </c>
      <c r="E212" s="16">
        <v>135919948</v>
      </c>
      <c r="F212" s="16">
        <v>182662025</v>
      </c>
      <c r="G212" s="16">
        <v>80387539</v>
      </c>
      <c r="H212" s="16">
        <v>140677147</v>
      </c>
      <c r="I212" s="16">
        <v>141658527</v>
      </c>
      <c r="J212" s="16">
        <f t="shared" si="12"/>
        <v>981380</v>
      </c>
      <c r="K212" s="17">
        <f t="shared" si="13"/>
        <v>6.9761153174367407E-3</v>
      </c>
      <c r="L212" s="1"/>
    </row>
    <row r="213" spans="1:12" ht="15" customHeight="1" x14ac:dyDescent="0.25">
      <c r="A213" s="14" t="s">
        <v>36</v>
      </c>
      <c r="B213" s="14" t="s">
        <v>36</v>
      </c>
      <c r="C213" s="14" t="s">
        <v>64</v>
      </c>
      <c r="D213" s="15" t="s">
        <v>310</v>
      </c>
      <c r="E213" s="16">
        <v>17940778</v>
      </c>
      <c r="F213" s="16">
        <v>20768359</v>
      </c>
      <c r="G213" s="16">
        <v>8296678</v>
      </c>
      <c r="H213" s="16">
        <v>18568705</v>
      </c>
      <c r="I213" s="16">
        <v>13991033</v>
      </c>
      <c r="J213" s="16">
        <f t="shared" si="12"/>
        <v>-4577672</v>
      </c>
      <c r="K213" s="17">
        <f t="shared" si="13"/>
        <v>-0.24652618478240673</v>
      </c>
      <c r="L213" s="1"/>
    </row>
    <row r="214" spans="1:12" ht="15" customHeight="1" x14ac:dyDescent="0.25">
      <c r="A214" s="14" t="s">
        <v>36</v>
      </c>
      <c r="B214" s="14" t="s">
        <v>36</v>
      </c>
      <c r="C214" s="14" t="s">
        <v>66</v>
      </c>
      <c r="D214" s="15" t="s">
        <v>311</v>
      </c>
      <c r="E214" s="16">
        <v>16953712</v>
      </c>
      <c r="F214" s="16">
        <v>21367606</v>
      </c>
      <c r="G214" s="16">
        <v>14795228</v>
      </c>
      <c r="H214" s="16">
        <v>17547093</v>
      </c>
      <c r="I214" s="16">
        <v>17385493</v>
      </c>
      <c r="J214" s="16">
        <f t="shared" si="12"/>
        <v>-161600</v>
      </c>
      <c r="K214" s="17">
        <f t="shared" si="13"/>
        <v>-9.2095026794466756E-3</v>
      </c>
      <c r="L214" s="1"/>
    </row>
    <row r="215" spans="1:12" ht="15" customHeight="1" x14ac:dyDescent="0.25">
      <c r="A215" s="14" t="s">
        <v>36</v>
      </c>
      <c r="B215" s="14" t="s">
        <v>36</v>
      </c>
      <c r="C215" s="14" t="s">
        <v>68</v>
      </c>
      <c r="D215" s="15" t="s">
        <v>312</v>
      </c>
      <c r="E215" s="16">
        <v>25773367</v>
      </c>
      <c r="F215" s="16">
        <v>26291151</v>
      </c>
      <c r="G215" s="16">
        <v>15319127</v>
      </c>
      <c r="H215" s="16">
        <v>26675438</v>
      </c>
      <c r="I215" s="16">
        <v>29454573</v>
      </c>
      <c r="J215" s="16">
        <f t="shared" si="12"/>
        <v>2779135</v>
      </c>
      <c r="K215" s="17">
        <f t="shared" si="13"/>
        <v>0.10418329401001776</v>
      </c>
      <c r="L215" s="1"/>
    </row>
    <row r="216" spans="1:12" ht="15" customHeight="1" x14ac:dyDescent="0.25">
      <c r="A216" s="14" t="s">
        <v>36</v>
      </c>
      <c r="B216" s="14" t="s">
        <v>36</v>
      </c>
      <c r="C216" s="14" t="s">
        <v>70</v>
      </c>
      <c r="D216" s="15" t="s">
        <v>313</v>
      </c>
      <c r="E216" s="16">
        <v>75550459</v>
      </c>
      <c r="F216" s="16">
        <v>73268389</v>
      </c>
      <c r="G216" s="16">
        <v>70202871</v>
      </c>
      <c r="H216" s="16">
        <v>78194728</v>
      </c>
      <c r="I216" s="16">
        <v>102574125</v>
      </c>
      <c r="J216" s="16">
        <f t="shared" si="12"/>
        <v>24379397</v>
      </c>
      <c r="K216" s="17">
        <f t="shared" si="13"/>
        <v>0.31177801398580224</v>
      </c>
      <c r="L216" s="1"/>
    </row>
    <row r="217" spans="1:12" ht="27" customHeight="1" x14ac:dyDescent="0.25">
      <c r="A217" s="14" t="s">
        <v>36</v>
      </c>
      <c r="B217" s="14" t="s">
        <v>36</v>
      </c>
      <c r="C217" s="14" t="s">
        <v>135</v>
      </c>
      <c r="D217" s="15" t="s">
        <v>314</v>
      </c>
      <c r="E217" s="16">
        <v>427444515</v>
      </c>
      <c r="F217" s="16">
        <v>452671058</v>
      </c>
      <c r="G217" s="16">
        <v>280434794</v>
      </c>
      <c r="H217" s="16">
        <v>442405074</v>
      </c>
      <c r="I217" s="16">
        <v>516073693</v>
      </c>
      <c r="J217" s="16">
        <f t="shared" si="12"/>
        <v>73668619</v>
      </c>
      <c r="K217" s="17">
        <f t="shared" si="13"/>
        <v>0.16651847668455991</v>
      </c>
      <c r="L217" s="1"/>
    </row>
    <row r="218" spans="1:12" ht="27" customHeight="1" x14ac:dyDescent="0.25">
      <c r="A218" s="14" t="s">
        <v>36</v>
      </c>
      <c r="B218" s="14" t="s">
        <v>315</v>
      </c>
      <c r="C218" s="14" t="s">
        <v>36</v>
      </c>
      <c r="D218" s="15" t="s">
        <v>316</v>
      </c>
      <c r="E218" s="16">
        <v>23288651</v>
      </c>
      <c r="F218" s="16">
        <v>23912709</v>
      </c>
      <c r="G218" s="16">
        <v>12938894</v>
      </c>
      <c r="H218" s="16">
        <v>24103764</v>
      </c>
      <c r="I218" s="16">
        <v>15800205</v>
      </c>
      <c r="J218" s="16">
        <f t="shared" si="12"/>
        <v>-8303559</v>
      </c>
      <c r="K218" s="17">
        <f t="shared" si="13"/>
        <v>-0.34449221291745141</v>
      </c>
      <c r="L218" s="1"/>
    </row>
    <row r="219" spans="1:12" ht="15" customHeight="1" x14ac:dyDescent="0.25">
      <c r="A219" s="14" t="s">
        <v>36</v>
      </c>
      <c r="B219" s="14" t="s">
        <v>36</v>
      </c>
      <c r="C219" s="14" t="s">
        <v>40</v>
      </c>
      <c r="D219" s="15" t="s">
        <v>317</v>
      </c>
      <c r="E219" s="16">
        <v>23288651</v>
      </c>
      <c r="F219" s="16">
        <v>23912709</v>
      </c>
      <c r="G219" s="16">
        <v>12938894</v>
      </c>
      <c r="H219" s="16">
        <v>24103764</v>
      </c>
      <c r="I219" s="16">
        <v>15800205</v>
      </c>
      <c r="J219" s="16">
        <f t="shared" si="12"/>
        <v>-8303559</v>
      </c>
      <c r="K219" s="17">
        <f t="shared" si="13"/>
        <v>-0.34449221291745141</v>
      </c>
      <c r="L219" s="1"/>
    </row>
    <row r="220" spans="1:12" ht="15" customHeight="1" x14ac:dyDescent="0.25">
      <c r="A220" s="14" t="s">
        <v>36</v>
      </c>
      <c r="B220" s="14" t="s">
        <v>318</v>
      </c>
      <c r="C220" s="14" t="s">
        <v>36</v>
      </c>
      <c r="D220" s="15" t="s">
        <v>319</v>
      </c>
      <c r="E220" s="16">
        <v>235920088</v>
      </c>
      <c r="F220" s="16">
        <v>236935236</v>
      </c>
      <c r="G220" s="16">
        <v>157532750</v>
      </c>
      <c r="H220" s="16">
        <v>244177295</v>
      </c>
      <c r="I220" s="16">
        <v>254191041</v>
      </c>
      <c r="J220" s="16">
        <f t="shared" si="12"/>
        <v>10013746</v>
      </c>
      <c r="K220" s="17">
        <f t="shared" si="13"/>
        <v>4.1010143879266089E-2</v>
      </c>
      <c r="L220" s="1"/>
    </row>
    <row r="221" spans="1:12" ht="15" customHeight="1" x14ac:dyDescent="0.25">
      <c r="A221" s="14" t="s">
        <v>36</v>
      </c>
      <c r="B221" s="14" t="s">
        <v>36</v>
      </c>
      <c r="C221" s="14" t="s">
        <v>40</v>
      </c>
      <c r="D221" s="15" t="s">
        <v>320</v>
      </c>
      <c r="E221" s="16">
        <v>235920088</v>
      </c>
      <c r="F221" s="16">
        <v>236935236</v>
      </c>
      <c r="G221" s="16">
        <v>157532750</v>
      </c>
      <c r="H221" s="16">
        <v>244177295</v>
      </c>
      <c r="I221" s="16">
        <v>254191041</v>
      </c>
      <c r="J221" s="16">
        <f t="shared" si="12"/>
        <v>10013746</v>
      </c>
      <c r="K221" s="17">
        <f t="shared" si="13"/>
        <v>4.1010143879266089E-2</v>
      </c>
      <c r="L221" s="1"/>
    </row>
    <row r="222" spans="1:12" ht="15" customHeight="1" x14ac:dyDescent="0.25">
      <c r="A222" s="14" t="s">
        <v>36</v>
      </c>
      <c r="B222" s="14" t="s">
        <v>321</v>
      </c>
      <c r="C222" s="14" t="s">
        <v>36</v>
      </c>
      <c r="D222" s="15" t="s">
        <v>322</v>
      </c>
      <c r="E222" s="16">
        <v>130895166</v>
      </c>
      <c r="F222" s="16">
        <v>151311853</v>
      </c>
      <c r="G222" s="16">
        <v>65839798</v>
      </c>
      <c r="H222" s="16">
        <v>135476506</v>
      </c>
      <c r="I222" s="16">
        <v>134748268</v>
      </c>
      <c r="J222" s="16">
        <f t="shared" si="12"/>
        <v>-728238</v>
      </c>
      <c r="K222" s="17">
        <f t="shared" si="13"/>
        <v>-5.3753822083365509E-3</v>
      </c>
      <c r="L222" s="1"/>
    </row>
    <row r="223" spans="1:12" ht="15" customHeight="1" x14ac:dyDescent="0.25">
      <c r="A223" s="14" t="s">
        <v>36</v>
      </c>
      <c r="B223" s="14" t="s">
        <v>36</v>
      </c>
      <c r="C223" s="14" t="s">
        <v>40</v>
      </c>
      <c r="D223" s="15" t="s">
        <v>323</v>
      </c>
      <c r="E223" s="16">
        <v>96370207</v>
      </c>
      <c r="F223" s="16">
        <v>117458647</v>
      </c>
      <c r="G223" s="16">
        <v>44038774</v>
      </c>
      <c r="H223" s="16">
        <v>99743168</v>
      </c>
      <c r="I223" s="16">
        <v>95986267</v>
      </c>
      <c r="J223" s="16">
        <f t="shared" si="12"/>
        <v>-3756901</v>
      </c>
      <c r="K223" s="17">
        <f t="shared" si="13"/>
        <v>-3.7665747693115183E-2</v>
      </c>
      <c r="L223" s="1"/>
    </row>
    <row r="224" spans="1:12" ht="15" customHeight="1" x14ac:dyDescent="0.25">
      <c r="A224" s="14" t="s">
        <v>36</v>
      </c>
      <c r="B224" s="14" t="s">
        <v>36</v>
      </c>
      <c r="C224" s="14" t="s">
        <v>45</v>
      </c>
      <c r="D224" s="15" t="s">
        <v>324</v>
      </c>
      <c r="E224" s="16">
        <v>7988289</v>
      </c>
      <c r="F224" s="16">
        <v>8240681</v>
      </c>
      <c r="G224" s="16">
        <v>4596234</v>
      </c>
      <c r="H224" s="16">
        <v>8267882</v>
      </c>
      <c r="I224" s="16">
        <v>8808731</v>
      </c>
      <c r="J224" s="16">
        <f t="shared" ref="J224:J248" si="14">I224-H224</f>
        <v>540849</v>
      </c>
      <c r="K224" s="17">
        <f t="shared" ref="K224:K248" si="15">(J224/H224)</f>
        <v>6.5415665100203413E-2</v>
      </c>
      <c r="L224" s="1"/>
    </row>
    <row r="225" spans="1:12" ht="15" customHeight="1" x14ac:dyDescent="0.25">
      <c r="A225" s="14" t="s">
        <v>36</v>
      </c>
      <c r="B225" s="14" t="s">
        <v>36</v>
      </c>
      <c r="C225" s="14" t="s">
        <v>47</v>
      </c>
      <c r="D225" s="15" t="s">
        <v>325</v>
      </c>
      <c r="E225" s="16">
        <v>10324912</v>
      </c>
      <c r="F225" s="16">
        <v>9628353</v>
      </c>
      <c r="G225" s="16">
        <v>6543401</v>
      </c>
      <c r="H225" s="16">
        <v>10686285</v>
      </c>
      <c r="I225" s="16">
        <v>12208141</v>
      </c>
      <c r="J225" s="16">
        <f t="shared" si="14"/>
        <v>1521856</v>
      </c>
      <c r="K225" s="17">
        <f t="shared" si="15"/>
        <v>0.1424120730450292</v>
      </c>
      <c r="L225" s="1"/>
    </row>
    <row r="226" spans="1:12" ht="15" customHeight="1" x14ac:dyDescent="0.25">
      <c r="A226" s="14" t="s">
        <v>36</v>
      </c>
      <c r="B226" s="14" t="s">
        <v>36</v>
      </c>
      <c r="C226" s="14" t="s">
        <v>49</v>
      </c>
      <c r="D226" s="15" t="s">
        <v>326</v>
      </c>
      <c r="E226" s="16">
        <v>16211758</v>
      </c>
      <c r="F226" s="16">
        <v>15984172</v>
      </c>
      <c r="G226" s="16">
        <v>10661389</v>
      </c>
      <c r="H226" s="16">
        <v>16779171</v>
      </c>
      <c r="I226" s="16">
        <v>17745129</v>
      </c>
      <c r="J226" s="16">
        <f t="shared" si="14"/>
        <v>965958</v>
      </c>
      <c r="K226" s="17">
        <f t="shared" si="15"/>
        <v>5.7568875124998725E-2</v>
      </c>
      <c r="L226" s="1"/>
    </row>
    <row r="227" spans="1:12" ht="15" customHeight="1" x14ac:dyDescent="0.25">
      <c r="A227" s="14" t="s">
        <v>36</v>
      </c>
      <c r="B227" s="14" t="s">
        <v>327</v>
      </c>
      <c r="C227" s="14" t="s">
        <v>36</v>
      </c>
      <c r="D227" s="15" t="s">
        <v>328</v>
      </c>
      <c r="E227" s="16">
        <v>69438060</v>
      </c>
      <c r="F227" s="16">
        <v>68358642</v>
      </c>
      <c r="G227" s="16">
        <v>43377187</v>
      </c>
      <c r="H227" s="16">
        <v>71868393</v>
      </c>
      <c r="I227" s="16">
        <v>76760077</v>
      </c>
      <c r="J227" s="16">
        <f t="shared" si="14"/>
        <v>4891684</v>
      </c>
      <c r="K227" s="17">
        <f t="shared" si="15"/>
        <v>6.8064468896640001E-2</v>
      </c>
      <c r="L227" s="1"/>
    </row>
    <row r="228" spans="1:12" ht="15" customHeight="1" x14ac:dyDescent="0.25">
      <c r="A228" s="14" t="s">
        <v>36</v>
      </c>
      <c r="B228" s="14" t="s">
        <v>36</v>
      </c>
      <c r="C228" s="14" t="s">
        <v>40</v>
      </c>
      <c r="D228" s="15" t="s">
        <v>329</v>
      </c>
      <c r="E228" s="16">
        <v>35210148</v>
      </c>
      <c r="F228" s="16">
        <v>34546686</v>
      </c>
      <c r="G228" s="16">
        <v>20844198</v>
      </c>
      <c r="H228" s="16">
        <v>36442504</v>
      </c>
      <c r="I228" s="16">
        <v>39609331</v>
      </c>
      <c r="J228" s="16">
        <f t="shared" si="14"/>
        <v>3166827</v>
      </c>
      <c r="K228" s="17">
        <f t="shared" si="15"/>
        <v>8.689927014894476E-2</v>
      </c>
      <c r="L228" s="1"/>
    </row>
    <row r="229" spans="1:12" ht="15" customHeight="1" x14ac:dyDescent="0.25">
      <c r="A229" s="14" t="s">
        <v>36</v>
      </c>
      <c r="B229" s="14" t="s">
        <v>36</v>
      </c>
      <c r="C229" s="14" t="s">
        <v>45</v>
      </c>
      <c r="D229" s="15" t="s">
        <v>330</v>
      </c>
      <c r="E229" s="16">
        <v>19062263</v>
      </c>
      <c r="F229" s="16">
        <v>18393104</v>
      </c>
      <c r="G229" s="16">
        <v>12109834</v>
      </c>
      <c r="H229" s="16">
        <v>19729443</v>
      </c>
      <c r="I229" s="16">
        <v>20697257</v>
      </c>
      <c r="J229" s="16">
        <f t="shared" si="14"/>
        <v>967814</v>
      </c>
      <c r="K229" s="17">
        <f t="shared" si="15"/>
        <v>4.9054299201452364E-2</v>
      </c>
      <c r="L229" s="1"/>
    </row>
    <row r="230" spans="1:12" ht="15" customHeight="1" x14ac:dyDescent="0.25">
      <c r="A230" s="14" t="s">
        <v>36</v>
      </c>
      <c r="B230" s="14" t="s">
        <v>36</v>
      </c>
      <c r="C230" s="14" t="s">
        <v>47</v>
      </c>
      <c r="D230" s="15" t="s">
        <v>331</v>
      </c>
      <c r="E230" s="16">
        <v>15165649</v>
      </c>
      <c r="F230" s="16">
        <v>15418852</v>
      </c>
      <c r="G230" s="16">
        <v>10423155</v>
      </c>
      <c r="H230" s="16">
        <v>15696446</v>
      </c>
      <c r="I230" s="16">
        <v>16453489</v>
      </c>
      <c r="J230" s="16">
        <f t="shared" si="14"/>
        <v>757043</v>
      </c>
      <c r="K230" s="17">
        <f t="shared" si="15"/>
        <v>4.8230217209679183E-2</v>
      </c>
      <c r="L230" s="1"/>
    </row>
    <row r="231" spans="1:12" ht="15" customHeight="1" x14ac:dyDescent="0.25">
      <c r="A231" s="14" t="s">
        <v>36</v>
      </c>
      <c r="B231" s="14" t="s">
        <v>332</v>
      </c>
      <c r="C231" s="14" t="s">
        <v>36</v>
      </c>
      <c r="D231" s="15" t="s">
        <v>333</v>
      </c>
      <c r="E231" s="16">
        <v>476942328</v>
      </c>
      <c r="F231" s="16">
        <v>480605594</v>
      </c>
      <c r="G231" s="16">
        <v>393086548</v>
      </c>
      <c r="H231" s="16">
        <v>493635310</v>
      </c>
      <c r="I231" s="16">
        <v>169900207</v>
      </c>
      <c r="J231" s="16">
        <f t="shared" si="14"/>
        <v>-323735103</v>
      </c>
      <c r="K231" s="17">
        <f t="shared" si="15"/>
        <v>-0.65581836720715947</v>
      </c>
      <c r="L231" s="1"/>
    </row>
    <row r="232" spans="1:12" ht="15" customHeight="1" x14ac:dyDescent="0.25">
      <c r="A232" s="14" t="s">
        <v>36</v>
      </c>
      <c r="B232" s="14" t="s">
        <v>36</v>
      </c>
      <c r="C232" s="14" t="s">
        <v>40</v>
      </c>
      <c r="D232" s="15" t="s">
        <v>334</v>
      </c>
      <c r="E232" s="16">
        <v>12589799</v>
      </c>
      <c r="F232" s="16">
        <v>12337903</v>
      </c>
      <c r="G232" s="16">
        <v>9344641</v>
      </c>
      <c r="H232" s="16">
        <v>13030442</v>
      </c>
      <c r="I232" s="16">
        <v>9909981</v>
      </c>
      <c r="J232" s="16">
        <f t="shared" si="14"/>
        <v>-3120461</v>
      </c>
      <c r="K232" s="17">
        <f t="shared" si="15"/>
        <v>-0.23947468550951687</v>
      </c>
      <c r="L232" s="1"/>
    </row>
    <row r="233" spans="1:12" ht="15" customHeight="1" x14ac:dyDescent="0.25">
      <c r="A233" s="14" t="s">
        <v>36</v>
      </c>
      <c r="B233" s="14" t="s">
        <v>36</v>
      </c>
      <c r="C233" s="14" t="s">
        <v>45</v>
      </c>
      <c r="D233" s="15" t="s">
        <v>335</v>
      </c>
      <c r="E233" s="16">
        <v>464352529</v>
      </c>
      <c r="F233" s="16">
        <v>468267691</v>
      </c>
      <c r="G233" s="16">
        <v>383741907</v>
      </c>
      <c r="H233" s="16">
        <v>480604868</v>
      </c>
      <c r="I233" s="16">
        <v>159990226</v>
      </c>
      <c r="J233" s="16">
        <f t="shared" si="14"/>
        <v>-320614642</v>
      </c>
      <c r="K233" s="17">
        <f t="shared" si="15"/>
        <v>-0.66710652210871901</v>
      </c>
      <c r="L233" s="1"/>
    </row>
    <row r="234" spans="1:12" ht="27" customHeight="1" x14ac:dyDescent="0.25">
      <c r="A234" s="14" t="s">
        <v>36</v>
      </c>
      <c r="B234" s="14" t="s">
        <v>38</v>
      </c>
      <c r="C234" s="14" t="s">
        <v>36</v>
      </c>
      <c r="D234" s="15" t="s">
        <v>336</v>
      </c>
      <c r="E234" s="16">
        <v>81795096</v>
      </c>
      <c r="F234" s="16">
        <v>81851055</v>
      </c>
      <c r="G234" s="16">
        <v>70028906</v>
      </c>
      <c r="H234" s="16">
        <v>84657928</v>
      </c>
      <c r="I234" s="16">
        <v>86088556</v>
      </c>
      <c r="J234" s="16">
        <f t="shared" si="14"/>
        <v>1430628</v>
      </c>
      <c r="K234" s="17">
        <f t="shared" si="15"/>
        <v>1.6898925284351395E-2</v>
      </c>
      <c r="L234" s="1"/>
    </row>
    <row r="235" spans="1:12" ht="15" customHeight="1" x14ac:dyDescent="0.25">
      <c r="A235" s="14" t="s">
        <v>36</v>
      </c>
      <c r="B235" s="14" t="s">
        <v>36</v>
      </c>
      <c r="C235" s="14" t="s">
        <v>40</v>
      </c>
      <c r="D235" s="15" t="s">
        <v>337</v>
      </c>
      <c r="E235" s="16">
        <v>12865534</v>
      </c>
      <c r="F235" s="16">
        <v>12859435</v>
      </c>
      <c r="G235" s="16">
        <v>7952737</v>
      </c>
      <c r="H235" s="16">
        <v>13315829</v>
      </c>
      <c r="I235" s="16">
        <v>14125879</v>
      </c>
      <c r="J235" s="16">
        <f t="shared" si="14"/>
        <v>810050</v>
      </c>
      <c r="K235" s="17">
        <f t="shared" si="15"/>
        <v>6.083361388915403E-2</v>
      </c>
      <c r="L235" s="1"/>
    </row>
    <row r="236" spans="1:12" ht="15" customHeight="1" x14ac:dyDescent="0.25">
      <c r="A236" s="14" t="s">
        <v>36</v>
      </c>
      <c r="B236" s="14" t="s">
        <v>36</v>
      </c>
      <c r="C236" s="14" t="s">
        <v>45</v>
      </c>
      <c r="D236" s="15" t="s">
        <v>338</v>
      </c>
      <c r="E236" s="16">
        <v>68929562</v>
      </c>
      <c r="F236" s="16">
        <v>68991620</v>
      </c>
      <c r="G236" s="16">
        <v>62076169</v>
      </c>
      <c r="H236" s="16">
        <v>71342099</v>
      </c>
      <c r="I236" s="16">
        <v>71962677</v>
      </c>
      <c r="J236" s="16">
        <f t="shared" si="14"/>
        <v>620578</v>
      </c>
      <c r="K236" s="17">
        <f t="shared" si="15"/>
        <v>8.6986226743903348E-3</v>
      </c>
      <c r="L236" s="1"/>
    </row>
    <row r="237" spans="1:12" ht="15" customHeight="1" x14ac:dyDescent="0.25">
      <c r="A237" s="14" t="s">
        <v>36</v>
      </c>
      <c r="B237" s="14" t="s">
        <v>339</v>
      </c>
      <c r="C237" s="14" t="s">
        <v>36</v>
      </c>
      <c r="D237" s="15" t="s">
        <v>340</v>
      </c>
      <c r="E237" s="16">
        <v>26075095</v>
      </c>
      <c r="F237" s="16">
        <v>105121772</v>
      </c>
      <c r="G237" s="16">
        <v>45208643</v>
      </c>
      <c r="H237" s="16">
        <v>26987730</v>
      </c>
      <c r="I237" s="16">
        <v>126262342</v>
      </c>
      <c r="J237" s="16">
        <f t="shared" si="14"/>
        <v>99274612</v>
      </c>
      <c r="K237" s="17">
        <f t="shared" si="15"/>
        <v>3.6785091595328692</v>
      </c>
      <c r="L237" s="1"/>
    </row>
    <row r="238" spans="1:12" ht="15" customHeight="1" x14ac:dyDescent="0.25">
      <c r="A238" s="14" t="s">
        <v>36</v>
      </c>
      <c r="B238" s="14" t="s">
        <v>36</v>
      </c>
      <c r="C238" s="14" t="s">
        <v>40</v>
      </c>
      <c r="D238" s="15" t="s">
        <v>341</v>
      </c>
      <c r="E238" s="16">
        <v>26075095</v>
      </c>
      <c r="F238" s="16">
        <v>105121772</v>
      </c>
      <c r="G238" s="16">
        <v>45208643</v>
      </c>
      <c r="H238" s="16">
        <v>26987730</v>
      </c>
      <c r="I238" s="16">
        <v>126262342</v>
      </c>
      <c r="J238" s="16">
        <f t="shared" si="14"/>
        <v>99274612</v>
      </c>
      <c r="K238" s="17">
        <f t="shared" si="15"/>
        <v>3.6785091595328692</v>
      </c>
      <c r="L238" s="1"/>
    </row>
    <row r="239" spans="1:12" ht="27" customHeight="1" x14ac:dyDescent="0.25">
      <c r="A239" s="14" t="s">
        <v>36</v>
      </c>
      <c r="B239" s="14" t="s">
        <v>342</v>
      </c>
      <c r="C239" s="14" t="s">
        <v>36</v>
      </c>
      <c r="D239" s="15" t="s">
        <v>343</v>
      </c>
      <c r="E239" s="16">
        <v>285301698</v>
      </c>
      <c r="F239" s="16">
        <v>283794596</v>
      </c>
      <c r="G239" s="16">
        <v>165028062</v>
      </c>
      <c r="H239" s="16">
        <v>295219504</v>
      </c>
      <c r="I239" s="16">
        <v>315448160</v>
      </c>
      <c r="J239" s="16">
        <f t="shared" si="14"/>
        <v>20228656</v>
      </c>
      <c r="K239" s="17">
        <f t="shared" si="15"/>
        <v>6.8520730256358672E-2</v>
      </c>
      <c r="L239" s="1"/>
    </row>
    <row r="240" spans="1:12" ht="15" customHeight="1" x14ac:dyDescent="0.25">
      <c r="A240" s="14" t="s">
        <v>36</v>
      </c>
      <c r="B240" s="14" t="s">
        <v>36</v>
      </c>
      <c r="C240" s="14" t="s">
        <v>40</v>
      </c>
      <c r="D240" s="15" t="s">
        <v>344</v>
      </c>
      <c r="E240" s="16">
        <v>169162490</v>
      </c>
      <c r="F240" s="16">
        <v>168393555</v>
      </c>
      <c r="G240" s="16">
        <v>104253572</v>
      </c>
      <c r="H240" s="16">
        <v>175021204</v>
      </c>
      <c r="I240" s="16">
        <v>191287127</v>
      </c>
      <c r="J240" s="16">
        <f t="shared" si="14"/>
        <v>16265923</v>
      </c>
      <c r="K240" s="17">
        <f t="shared" si="15"/>
        <v>9.2936870666253668E-2</v>
      </c>
      <c r="L240" s="1"/>
    </row>
    <row r="241" spans="1:12" ht="15" customHeight="1" x14ac:dyDescent="0.25">
      <c r="A241" s="14" t="s">
        <v>36</v>
      </c>
      <c r="B241" s="14" t="s">
        <v>36</v>
      </c>
      <c r="C241" s="14" t="s">
        <v>45</v>
      </c>
      <c r="D241" s="15" t="s">
        <v>345</v>
      </c>
      <c r="E241" s="16">
        <v>2740816</v>
      </c>
      <c r="F241" s="16">
        <v>2984802</v>
      </c>
      <c r="G241" s="16">
        <v>3461363</v>
      </c>
      <c r="H241" s="16">
        <v>2835874</v>
      </c>
      <c r="I241" s="16">
        <v>2876902</v>
      </c>
      <c r="J241" s="16">
        <f t="shared" si="14"/>
        <v>41028</v>
      </c>
      <c r="K241" s="17">
        <f t="shared" si="15"/>
        <v>1.4467497498125799E-2</v>
      </c>
      <c r="L241" s="1"/>
    </row>
    <row r="242" spans="1:12" ht="15" customHeight="1" x14ac:dyDescent="0.25">
      <c r="A242" s="14" t="s">
        <v>36</v>
      </c>
      <c r="B242" s="14" t="s">
        <v>36</v>
      </c>
      <c r="C242" s="14" t="s">
        <v>47</v>
      </c>
      <c r="D242" s="15" t="s">
        <v>346</v>
      </c>
      <c r="E242" s="16">
        <v>113398392</v>
      </c>
      <c r="F242" s="16">
        <v>112416239</v>
      </c>
      <c r="G242" s="16">
        <v>57313127</v>
      </c>
      <c r="H242" s="16">
        <v>117362426</v>
      </c>
      <c r="I242" s="16">
        <v>121284131</v>
      </c>
      <c r="J242" s="16">
        <f t="shared" si="14"/>
        <v>3921705</v>
      </c>
      <c r="K242" s="17">
        <f t="shared" si="15"/>
        <v>3.3415336864287382E-2</v>
      </c>
      <c r="L242" s="1"/>
    </row>
    <row r="243" spans="1:12" ht="27" customHeight="1" x14ac:dyDescent="0.25">
      <c r="A243" s="14" t="s">
        <v>36</v>
      </c>
      <c r="B243" s="14" t="s">
        <v>347</v>
      </c>
      <c r="C243" s="14" t="s">
        <v>36</v>
      </c>
      <c r="D243" s="15" t="s">
        <v>348</v>
      </c>
      <c r="E243" s="16">
        <v>478549414</v>
      </c>
      <c r="F243" s="16">
        <v>477447136</v>
      </c>
      <c r="G243" s="16">
        <v>267784808</v>
      </c>
      <c r="H243" s="16">
        <v>495298663</v>
      </c>
      <c r="I243" s="16">
        <v>512850572</v>
      </c>
      <c r="J243" s="16">
        <f t="shared" si="14"/>
        <v>17551909</v>
      </c>
      <c r="K243" s="17">
        <f t="shared" si="15"/>
        <v>3.5437020753678071E-2</v>
      </c>
      <c r="L243" s="1"/>
    </row>
    <row r="244" spans="1:12" ht="27" customHeight="1" x14ac:dyDescent="0.25">
      <c r="A244" s="14" t="s">
        <v>36</v>
      </c>
      <c r="B244" s="14" t="s">
        <v>36</v>
      </c>
      <c r="C244" s="14" t="s">
        <v>40</v>
      </c>
      <c r="D244" s="15" t="s">
        <v>349</v>
      </c>
      <c r="E244" s="16">
        <v>165620632</v>
      </c>
      <c r="F244" s="16">
        <v>165358163</v>
      </c>
      <c r="G244" s="16">
        <v>44563352</v>
      </c>
      <c r="H244" s="16">
        <v>171417364</v>
      </c>
      <c r="I244" s="16">
        <v>190317977</v>
      </c>
      <c r="J244" s="16">
        <f t="shared" si="14"/>
        <v>18900613</v>
      </c>
      <c r="K244" s="17">
        <f t="shared" si="15"/>
        <v>0.11026078431587595</v>
      </c>
      <c r="L244" s="1"/>
    </row>
    <row r="245" spans="1:12" ht="15" customHeight="1" x14ac:dyDescent="0.25">
      <c r="A245" s="14" t="s">
        <v>36</v>
      </c>
      <c r="B245" s="14" t="s">
        <v>36</v>
      </c>
      <c r="C245" s="14" t="s">
        <v>45</v>
      </c>
      <c r="D245" s="15" t="s">
        <v>350</v>
      </c>
      <c r="E245" s="16">
        <v>312928782</v>
      </c>
      <c r="F245" s="16">
        <v>312088973</v>
      </c>
      <c r="G245" s="16">
        <v>223221456</v>
      </c>
      <c r="H245" s="16">
        <v>323881299</v>
      </c>
      <c r="I245" s="16">
        <v>322532595</v>
      </c>
      <c r="J245" s="16">
        <f t="shared" si="14"/>
        <v>-1348704</v>
      </c>
      <c r="K245" s="17">
        <f t="shared" si="15"/>
        <v>-4.1641922647716687E-3</v>
      </c>
      <c r="L245" s="1"/>
    </row>
    <row r="246" spans="1:12" ht="15" customHeight="1" x14ac:dyDescent="0.25">
      <c r="A246" s="14" t="s">
        <v>36</v>
      </c>
      <c r="B246" s="14" t="s">
        <v>351</v>
      </c>
      <c r="C246" s="14" t="s">
        <v>36</v>
      </c>
      <c r="D246" s="15" t="s">
        <v>352</v>
      </c>
      <c r="E246" s="16">
        <v>1134068994</v>
      </c>
      <c r="F246" s="16">
        <v>1111402903</v>
      </c>
      <c r="G246" s="16">
        <v>398755164</v>
      </c>
      <c r="H246" s="16">
        <v>1173752107</v>
      </c>
      <c r="I246" s="16">
        <v>1135382670</v>
      </c>
      <c r="J246" s="16">
        <f t="shared" si="14"/>
        <v>-38369437</v>
      </c>
      <c r="K246" s="17">
        <f t="shared" si="15"/>
        <v>-3.2689557506370467E-2</v>
      </c>
      <c r="L246" s="1"/>
    </row>
    <row r="247" spans="1:12" ht="15" customHeight="1" x14ac:dyDescent="0.25">
      <c r="A247" s="14" t="s">
        <v>36</v>
      </c>
      <c r="B247" s="14" t="s">
        <v>36</v>
      </c>
      <c r="C247" s="14" t="s">
        <v>40</v>
      </c>
      <c r="D247" s="15" t="s">
        <v>353</v>
      </c>
      <c r="E247" s="16">
        <v>111963746</v>
      </c>
      <c r="F247" s="16">
        <v>112620150</v>
      </c>
      <c r="G247" s="16">
        <v>96759518</v>
      </c>
      <c r="H247" s="16">
        <v>115873176</v>
      </c>
      <c r="I247" s="16">
        <v>116765070</v>
      </c>
      <c r="J247" s="16">
        <f t="shared" si="14"/>
        <v>891894</v>
      </c>
      <c r="K247" s="17">
        <f t="shared" si="15"/>
        <v>7.6971567604222739E-3</v>
      </c>
      <c r="L247" s="1"/>
    </row>
    <row r="248" spans="1:12" ht="15" customHeight="1" x14ac:dyDescent="0.25">
      <c r="A248" s="14" t="s">
        <v>36</v>
      </c>
      <c r="B248" s="14" t="s">
        <v>36</v>
      </c>
      <c r="C248" s="14" t="s">
        <v>45</v>
      </c>
      <c r="D248" s="15" t="s">
        <v>354</v>
      </c>
      <c r="E248" s="16">
        <v>1022105248</v>
      </c>
      <c r="F248" s="16">
        <v>998782753</v>
      </c>
      <c r="G248" s="16">
        <v>301995646</v>
      </c>
      <c r="H248" s="16">
        <v>1057878931</v>
      </c>
      <c r="I248" s="16">
        <v>1018617600</v>
      </c>
      <c r="J248" s="16">
        <f t="shared" si="14"/>
        <v>-39261331</v>
      </c>
      <c r="K248" s="17">
        <f t="shared" si="15"/>
        <v>-3.7113255448699353E-2</v>
      </c>
      <c r="L248" s="1"/>
    </row>
    <row r="249" spans="1:12" ht="1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"/>
    </row>
    <row r="250" spans="1:12" ht="1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"/>
    </row>
    <row r="251" spans="1:12" ht="1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" customHeight="1" x14ac:dyDescent="0.25">
      <c r="A252" s="32" t="s">
        <v>355</v>
      </c>
      <c r="B252" s="33"/>
      <c r="C252" s="33"/>
      <c r="D252" s="33"/>
      <c r="E252" s="20">
        <v>59282325492</v>
      </c>
      <c r="F252" s="20">
        <v>60461404605</v>
      </c>
      <c r="G252" s="20">
        <v>38439899138</v>
      </c>
      <c r="H252" s="20">
        <v>61369606507</v>
      </c>
      <c r="I252" s="20">
        <v>63003039799</v>
      </c>
      <c r="J252" s="20">
        <v>1633433292</v>
      </c>
      <c r="K252" s="21">
        <v>2.6616323371955884E-2</v>
      </c>
      <c r="L252" s="1"/>
    </row>
    <row r="253" spans="1:12" ht="15" customHeight="1" x14ac:dyDescent="0.25">
      <c r="A253" s="34" t="s">
        <v>356</v>
      </c>
      <c r="B253" s="35"/>
      <c r="C253" s="35"/>
      <c r="D253" s="35"/>
      <c r="E253" s="35"/>
      <c r="F253" s="35"/>
      <c r="G253" s="35"/>
      <c r="H253" s="35"/>
      <c r="I253" s="35"/>
      <c r="J253" s="1"/>
      <c r="K253" s="1"/>
      <c r="L253" s="1"/>
    </row>
    <row r="254" spans="1:12" ht="4.9000000000000004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</sheetData>
  <mergeCells count="17">
    <mergeCell ref="J10:J11"/>
    <mergeCell ref="K10:K11"/>
    <mergeCell ref="A252:D252"/>
    <mergeCell ref="A253:I2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69" fitToHeight="6" orientation="landscape" r:id="rId1"/>
  <rowBreaks count="1" manualBreakCount="1">
    <brk id="245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251F-7DA8-4B80-B08D-C79F5FDF5561}">
  <sheetPr>
    <outlinePr summaryBelow="0"/>
    <pageSetUpPr fitToPage="1"/>
  </sheetPr>
  <dimension ref="A1:L28"/>
  <sheetViews>
    <sheetView workbookViewId="0">
      <selection activeCell="D32" sqref="D32"/>
    </sheetView>
  </sheetViews>
  <sheetFormatPr baseColWidth="10" defaultColWidth="9.140625" defaultRowHeight="15" x14ac:dyDescent="0.25"/>
  <cols>
    <col min="1" max="1" width="4.7109375" style="46" customWidth="1"/>
    <col min="2" max="2" width="5" style="46" customWidth="1"/>
    <col min="3" max="3" width="4.85546875" style="46" customWidth="1"/>
    <col min="4" max="4" width="40.28515625" style="46" customWidth="1"/>
    <col min="5" max="11" width="13.28515625" style="46" customWidth="1"/>
    <col min="12" max="12" width="5.42578125" style="46" customWidth="1"/>
    <col min="13" max="16384" width="9.140625" style="46"/>
  </cols>
  <sheetData>
    <row r="1" spans="1:12" ht="17.100000000000001" customHeight="1" x14ac:dyDescent="0.25">
      <c r="A1" s="88" t="s">
        <v>0</v>
      </c>
      <c r="B1" s="87"/>
      <c r="C1" s="87"/>
      <c r="D1" s="87"/>
      <c r="E1" s="87"/>
      <c r="F1" s="87"/>
      <c r="G1" s="87"/>
      <c r="H1" s="87"/>
      <c r="I1" s="87"/>
      <c r="J1" s="47"/>
      <c r="K1" s="47"/>
      <c r="L1" s="47"/>
    </row>
    <row r="2" spans="1:12" ht="17.100000000000001" customHeight="1" x14ac:dyDescent="0.25">
      <c r="A2" s="88" t="s">
        <v>1</v>
      </c>
      <c r="B2" s="87"/>
      <c r="C2" s="87"/>
      <c r="D2" s="87"/>
      <c r="E2" s="87"/>
      <c r="F2" s="87"/>
      <c r="G2" s="87"/>
      <c r="H2" s="87"/>
      <c r="I2" s="87"/>
      <c r="J2" s="47"/>
      <c r="K2" s="47"/>
      <c r="L2" s="47"/>
    </row>
    <row r="3" spans="1:12" ht="15" customHeight="1" x14ac:dyDescent="0.25">
      <c r="A3" s="86" t="s">
        <v>360</v>
      </c>
      <c r="B3" s="85"/>
      <c r="C3" s="85"/>
      <c r="D3" s="85"/>
      <c r="E3" s="85"/>
      <c r="F3" s="85"/>
      <c r="G3" s="85"/>
      <c r="H3" s="85"/>
      <c r="I3" s="85"/>
      <c r="J3" s="47"/>
      <c r="K3" s="47"/>
      <c r="L3" s="47"/>
    </row>
    <row r="4" spans="1:12" ht="15" customHeight="1" x14ac:dyDescent="0.25">
      <c r="A4" s="47"/>
      <c r="B4" s="47"/>
      <c r="C4" s="47"/>
      <c r="D4" s="47"/>
      <c r="E4" s="47"/>
      <c r="F4" s="47"/>
      <c r="G4" s="72" t="s">
        <v>3</v>
      </c>
      <c r="H4" s="47"/>
      <c r="I4" s="47"/>
      <c r="J4" s="47"/>
      <c r="K4" s="47"/>
      <c r="L4" s="47"/>
    </row>
    <row r="5" spans="1:12" ht="15" customHeight="1" x14ac:dyDescent="0.25">
      <c r="A5" s="84" t="s">
        <v>4</v>
      </c>
      <c r="B5" s="83"/>
      <c r="C5" s="82" t="s">
        <v>5</v>
      </c>
      <c r="D5" s="81"/>
      <c r="E5" s="81"/>
      <c r="F5" s="81"/>
      <c r="G5" s="47"/>
      <c r="H5" s="72" t="s">
        <v>6</v>
      </c>
      <c r="I5" s="72" t="s">
        <v>7</v>
      </c>
      <c r="J5" s="47"/>
      <c r="K5" s="47"/>
      <c r="L5" s="47"/>
    </row>
    <row r="6" spans="1:12" ht="15" customHeight="1" x14ac:dyDescent="0.25">
      <c r="A6" s="80" t="s">
        <v>8</v>
      </c>
      <c r="B6" s="79"/>
      <c r="C6" s="78" t="s">
        <v>9</v>
      </c>
      <c r="D6" s="77"/>
      <c r="E6" s="77"/>
      <c r="F6" s="77"/>
      <c r="G6" s="47"/>
      <c r="H6" s="72" t="s">
        <v>10</v>
      </c>
      <c r="I6" s="72" t="s">
        <v>11</v>
      </c>
      <c r="J6" s="47"/>
      <c r="K6" s="47"/>
      <c r="L6" s="47"/>
    </row>
    <row r="7" spans="1:12" ht="15" customHeight="1" x14ac:dyDescent="0.25">
      <c r="A7" s="76" t="s">
        <v>12</v>
      </c>
      <c r="B7" s="75"/>
      <c r="C7" s="74" t="s">
        <v>13</v>
      </c>
      <c r="D7" s="73"/>
      <c r="E7" s="73"/>
      <c r="F7" s="73"/>
      <c r="G7" s="47"/>
      <c r="H7" s="72" t="s">
        <v>14</v>
      </c>
      <c r="I7" s="72" t="s">
        <v>15</v>
      </c>
      <c r="J7" s="47"/>
      <c r="K7" s="47"/>
      <c r="L7" s="47"/>
    </row>
    <row r="8" spans="1:12" ht="15" customHeight="1" x14ac:dyDescent="0.25">
      <c r="A8" s="47"/>
      <c r="B8" s="47"/>
      <c r="C8" s="47"/>
      <c r="D8" s="47"/>
      <c r="E8" s="47"/>
      <c r="F8" s="47"/>
      <c r="G8" s="71" t="s">
        <v>359</v>
      </c>
      <c r="H8" s="47"/>
      <c r="I8" s="47"/>
      <c r="J8" s="47"/>
      <c r="K8" s="47"/>
      <c r="L8" s="47"/>
    </row>
    <row r="9" spans="1:12" ht="15" customHeight="1" thickBot="1" x14ac:dyDescent="0.3">
      <c r="A9" s="70" t="s">
        <v>17</v>
      </c>
      <c r="B9" s="70" t="s">
        <v>18</v>
      </c>
      <c r="C9" s="70" t="s">
        <v>19</v>
      </c>
      <c r="D9" s="70" t="s">
        <v>20</v>
      </c>
      <c r="E9" s="69" t="s">
        <v>21</v>
      </c>
      <c r="F9" s="69" t="s">
        <v>22</v>
      </c>
      <c r="G9" s="69" t="s">
        <v>23</v>
      </c>
      <c r="H9" s="69" t="s">
        <v>24</v>
      </c>
      <c r="I9" s="69" t="s">
        <v>25</v>
      </c>
      <c r="J9" s="69" t="s">
        <v>26</v>
      </c>
      <c r="K9" s="69" t="s">
        <v>27</v>
      </c>
      <c r="L9" s="47"/>
    </row>
    <row r="10" spans="1:12" ht="80.099999999999994" customHeight="1" thickBot="1" x14ac:dyDescent="0.3">
      <c r="A10" s="66"/>
      <c r="B10" s="66"/>
      <c r="C10" s="66"/>
      <c r="D10" s="66"/>
      <c r="E10" s="68" t="s">
        <v>28</v>
      </c>
      <c r="F10" s="68" t="s">
        <v>29</v>
      </c>
      <c r="G10" s="68" t="s">
        <v>30</v>
      </c>
      <c r="H10" s="68" t="s">
        <v>28</v>
      </c>
      <c r="I10" s="68" t="s">
        <v>31</v>
      </c>
      <c r="J10" s="67" t="s">
        <v>32</v>
      </c>
      <c r="K10" s="67" t="s">
        <v>33</v>
      </c>
      <c r="L10" s="47"/>
    </row>
    <row r="11" spans="1:12" ht="30" customHeight="1" thickBot="1" x14ac:dyDescent="0.3">
      <c r="A11" s="66"/>
      <c r="B11" s="66"/>
      <c r="C11" s="66"/>
      <c r="D11" s="66"/>
      <c r="E11" s="65" t="s">
        <v>358</v>
      </c>
      <c r="F11" s="65" t="s">
        <v>358</v>
      </c>
      <c r="G11" s="65" t="s">
        <v>358</v>
      </c>
      <c r="H11" s="65" t="s">
        <v>357</v>
      </c>
      <c r="I11" s="65" t="s">
        <v>357</v>
      </c>
      <c r="J11" s="64"/>
      <c r="K11" s="64"/>
      <c r="L11" s="47"/>
    </row>
    <row r="12" spans="1:12" ht="15" customHeight="1" thickBot="1" x14ac:dyDescent="0.3">
      <c r="A12" s="63" t="s">
        <v>36</v>
      </c>
      <c r="B12" s="63" t="s">
        <v>36</v>
      </c>
      <c r="C12" s="63" t="s">
        <v>36</v>
      </c>
      <c r="D12" s="62" t="s">
        <v>37</v>
      </c>
      <c r="E12" s="61">
        <v>293317</v>
      </c>
      <c r="F12" s="61">
        <v>295147</v>
      </c>
      <c r="G12" s="61">
        <v>198901</v>
      </c>
      <c r="H12" s="61">
        <v>293317</v>
      </c>
      <c r="I12" s="61">
        <v>304178</v>
      </c>
      <c r="J12" s="61">
        <f>I12-H12</f>
        <v>10861</v>
      </c>
      <c r="K12" s="60">
        <f>(J12/H12)</f>
        <v>3.7028198161033969E-2</v>
      </c>
      <c r="L12" s="47"/>
    </row>
    <row r="13" spans="1:12" ht="15" customHeight="1" x14ac:dyDescent="0.25">
      <c r="A13" s="59" t="s">
        <v>38</v>
      </c>
      <c r="B13" s="59" t="s">
        <v>36</v>
      </c>
      <c r="C13" s="59" t="s">
        <v>36</v>
      </c>
      <c r="D13" s="58" t="s">
        <v>13</v>
      </c>
      <c r="E13" s="57">
        <v>293317</v>
      </c>
      <c r="F13" s="57">
        <v>295147</v>
      </c>
      <c r="G13" s="57">
        <v>198901</v>
      </c>
      <c r="H13" s="57">
        <v>293317</v>
      </c>
      <c r="I13" s="57">
        <v>304178</v>
      </c>
      <c r="J13" s="57">
        <f>I13-H13</f>
        <v>10861</v>
      </c>
      <c r="K13" s="56">
        <f>(J13/H13)</f>
        <v>3.7028198161033969E-2</v>
      </c>
      <c r="L13" s="47"/>
    </row>
    <row r="14" spans="1:12" ht="15" customHeight="1" x14ac:dyDescent="0.25">
      <c r="A14" s="59" t="s">
        <v>36</v>
      </c>
      <c r="B14" s="59" t="s">
        <v>80</v>
      </c>
      <c r="C14" s="59" t="s">
        <v>36</v>
      </c>
      <c r="D14" s="58" t="s">
        <v>81</v>
      </c>
      <c r="E14" s="57">
        <v>169312</v>
      </c>
      <c r="F14" s="57">
        <v>169906</v>
      </c>
      <c r="G14" s="57">
        <v>111769</v>
      </c>
      <c r="H14" s="57">
        <v>169312</v>
      </c>
      <c r="I14" s="57">
        <v>176299</v>
      </c>
      <c r="J14" s="57">
        <f>I14-H14</f>
        <v>6987</v>
      </c>
      <c r="K14" s="56">
        <f>(J14/H14)</f>
        <v>4.1267010017010018E-2</v>
      </c>
      <c r="L14" s="47"/>
    </row>
    <row r="15" spans="1:12" ht="15" customHeight="1" x14ac:dyDescent="0.25">
      <c r="A15" s="59" t="s">
        <v>36</v>
      </c>
      <c r="B15" s="59" t="s">
        <v>36</v>
      </c>
      <c r="C15" s="59" t="s">
        <v>40</v>
      </c>
      <c r="D15" s="58" t="s">
        <v>82</v>
      </c>
      <c r="E15" s="57">
        <v>147755</v>
      </c>
      <c r="F15" s="57">
        <v>148350</v>
      </c>
      <c r="G15" s="57">
        <v>99559</v>
      </c>
      <c r="H15" s="57">
        <v>147755</v>
      </c>
      <c r="I15" s="57">
        <v>150466</v>
      </c>
      <c r="J15" s="57">
        <f>I15-H15</f>
        <v>2711</v>
      </c>
      <c r="K15" s="56">
        <f>(J15/H15)</f>
        <v>1.8347940848025449E-2</v>
      </c>
      <c r="L15" s="47"/>
    </row>
    <row r="16" spans="1:12" ht="15" customHeight="1" x14ac:dyDescent="0.25">
      <c r="A16" s="59" t="s">
        <v>36</v>
      </c>
      <c r="B16" s="59" t="s">
        <v>36</v>
      </c>
      <c r="C16" s="59" t="s">
        <v>86</v>
      </c>
      <c r="D16" s="58" t="s">
        <v>87</v>
      </c>
      <c r="E16" s="57">
        <v>3743</v>
      </c>
      <c r="F16" s="57">
        <v>3743</v>
      </c>
      <c r="G16" s="57">
        <v>1508</v>
      </c>
      <c r="H16" s="57">
        <v>3743</v>
      </c>
      <c r="I16" s="57">
        <v>3615</v>
      </c>
      <c r="J16" s="57">
        <f>I16-H16</f>
        <v>-128</v>
      </c>
      <c r="K16" s="56">
        <f>(J16/H16)</f>
        <v>-3.4197168047021109E-2</v>
      </c>
      <c r="L16" s="47"/>
    </row>
    <row r="17" spans="1:12" ht="15" customHeight="1" x14ac:dyDescent="0.25">
      <c r="A17" s="59" t="s">
        <v>36</v>
      </c>
      <c r="B17" s="59" t="s">
        <v>36</v>
      </c>
      <c r="C17" s="59" t="s">
        <v>64</v>
      </c>
      <c r="D17" s="58" t="s">
        <v>88</v>
      </c>
      <c r="E17" s="57">
        <v>17814</v>
      </c>
      <c r="F17" s="57">
        <v>17813</v>
      </c>
      <c r="G17" s="57">
        <v>10702</v>
      </c>
      <c r="H17" s="57">
        <v>17814</v>
      </c>
      <c r="I17" s="57">
        <v>22218</v>
      </c>
      <c r="J17" s="57">
        <f>I17-H17</f>
        <v>4404</v>
      </c>
      <c r="K17" s="56">
        <f>(J17/H17)</f>
        <v>0.24722128662849444</v>
      </c>
      <c r="L17" s="47"/>
    </row>
    <row r="18" spans="1:12" ht="15" customHeight="1" x14ac:dyDescent="0.25">
      <c r="A18" s="59" t="s">
        <v>36</v>
      </c>
      <c r="B18" s="59" t="s">
        <v>220</v>
      </c>
      <c r="C18" s="59" t="s">
        <v>36</v>
      </c>
      <c r="D18" s="58" t="s">
        <v>221</v>
      </c>
      <c r="E18" s="57">
        <v>124005</v>
      </c>
      <c r="F18" s="57">
        <v>125241</v>
      </c>
      <c r="G18" s="57">
        <v>87132</v>
      </c>
      <c r="H18" s="57">
        <v>124005</v>
      </c>
      <c r="I18" s="57">
        <v>127879</v>
      </c>
      <c r="J18" s="57">
        <f>I18-H18</f>
        <v>3874</v>
      </c>
      <c r="K18" s="56">
        <f>(J18/H18)</f>
        <v>3.1240675779202452E-2</v>
      </c>
      <c r="L18" s="47"/>
    </row>
    <row r="19" spans="1:12" ht="15" customHeight="1" x14ac:dyDescent="0.25">
      <c r="A19" s="59" t="s">
        <v>36</v>
      </c>
      <c r="B19" s="59" t="s">
        <v>36</v>
      </c>
      <c r="C19" s="59" t="s">
        <v>40</v>
      </c>
      <c r="D19" s="58" t="s">
        <v>222</v>
      </c>
      <c r="E19" s="57">
        <v>17790</v>
      </c>
      <c r="F19" s="57">
        <v>17790</v>
      </c>
      <c r="G19" s="57">
        <v>11303</v>
      </c>
      <c r="H19" s="57">
        <v>17790</v>
      </c>
      <c r="I19" s="57">
        <v>18195</v>
      </c>
      <c r="J19" s="57">
        <f>I19-H19</f>
        <v>405</v>
      </c>
      <c r="K19" s="56">
        <f>(J19/H19)</f>
        <v>2.2765598650927487E-2</v>
      </c>
      <c r="L19" s="47"/>
    </row>
    <row r="20" spans="1:12" ht="15" customHeight="1" x14ac:dyDescent="0.25">
      <c r="A20" s="59" t="s">
        <v>36</v>
      </c>
      <c r="B20" s="59" t="s">
        <v>36</v>
      </c>
      <c r="C20" s="59" t="s">
        <v>62</v>
      </c>
      <c r="D20" s="58" t="s">
        <v>223</v>
      </c>
      <c r="E20" s="57">
        <v>42010</v>
      </c>
      <c r="F20" s="57">
        <v>42440</v>
      </c>
      <c r="G20" s="57">
        <v>26768</v>
      </c>
      <c r="H20" s="57">
        <v>42010</v>
      </c>
      <c r="I20" s="57">
        <v>49094</v>
      </c>
      <c r="J20" s="57">
        <f>I20-H20</f>
        <v>7084</v>
      </c>
      <c r="K20" s="56">
        <f>(J20/H20)</f>
        <v>0.16862651749583432</v>
      </c>
      <c r="L20" s="47"/>
    </row>
    <row r="21" spans="1:12" ht="15" customHeight="1" x14ac:dyDescent="0.25">
      <c r="A21" s="59" t="s">
        <v>36</v>
      </c>
      <c r="B21" s="59" t="s">
        <v>36</v>
      </c>
      <c r="C21" s="59" t="s">
        <v>68</v>
      </c>
      <c r="D21" s="58" t="s">
        <v>224</v>
      </c>
      <c r="E21" s="57">
        <v>57508</v>
      </c>
      <c r="F21" s="57">
        <v>58440</v>
      </c>
      <c r="G21" s="57">
        <v>43448</v>
      </c>
      <c r="H21" s="57">
        <v>57508</v>
      </c>
      <c r="I21" s="57">
        <v>54061</v>
      </c>
      <c r="J21" s="57">
        <f>I21-H21</f>
        <v>-3447</v>
      </c>
      <c r="K21" s="56">
        <f>(J21/H21)</f>
        <v>-5.9939486680114069E-2</v>
      </c>
      <c r="L21" s="47"/>
    </row>
    <row r="22" spans="1:12" ht="15" customHeight="1" x14ac:dyDescent="0.25">
      <c r="A22" s="59" t="s">
        <v>36</v>
      </c>
      <c r="B22" s="59" t="s">
        <v>36</v>
      </c>
      <c r="C22" s="59" t="s">
        <v>107</v>
      </c>
      <c r="D22" s="58" t="s">
        <v>232</v>
      </c>
      <c r="E22" s="57">
        <v>6697</v>
      </c>
      <c r="F22" s="57">
        <v>6571</v>
      </c>
      <c r="G22" s="57">
        <v>5613</v>
      </c>
      <c r="H22" s="57">
        <v>6697</v>
      </c>
      <c r="I22" s="57">
        <v>6529</v>
      </c>
      <c r="J22" s="57">
        <f>I22-H22</f>
        <v>-168</v>
      </c>
      <c r="K22" s="56">
        <f>(J22/H22)</f>
        <v>-2.5085859340002986E-2</v>
      </c>
      <c r="L22" s="47"/>
    </row>
    <row r="23" spans="1:12" ht="15" customHeight="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47"/>
    </row>
    <row r="24" spans="1:12" ht="15" customHeight="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47"/>
    </row>
    <row r="25" spans="1:12" ht="1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 ht="15" customHeight="1" x14ac:dyDescent="0.25">
      <c r="A26" s="53" t="s">
        <v>355</v>
      </c>
      <c r="B26" s="52"/>
      <c r="C26" s="52"/>
      <c r="D26" s="52"/>
      <c r="E26" s="51">
        <v>293317</v>
      </c>
      <c r="F26" s="51">
        <v>295147</v>
      </c>
      <c r="G26" s="51">
        <v>198901</v>
      </c>
      <c r="H26" s="51">
        <v>293317</v>
      </c>
      <c r="I26" s="51">
        <v>304178</v>
      </c>
      <c r="J26" s="51">
        <v>10861</v>
      </c>
      <c r="K26" s="50">
        <v>3.7028198161033969E-2</v>
      </c>
      <c r="L26" s="47"/>
    </row>
    <row r="27" spans="1:12" ht="15" customHeight="1" x14ac:dyDescent="0.25">
      <c r="A27" s="49" t="s">
        <v>356</v>
      </c>
      <c r="B27" s="48"/>
      <c r="C27" s="48"/>
      <c r="D27" s="48"/>
      <c r="E27" s="48"/>
      <c r="F27" s="48"/>
      <c r="G27" s="48"/>
      <c r="H27" s="48"/>
      <c r="I27" s="48"/>
      <c r="J27" s="47"/>
      <c r="K27" s="47"/>
      <c r="L27" s="47"/>
    </row>
    <row r="28" spans="1:12" ht="5.0999999999999996" customHeight="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26:D26"/>
    <mergeCell ref="A27:I27"/>
    <mergeCell ref="A6:B6"/>
    <mergeCell ref="C6:F6"/>
    <mergeCell ref="A7:B7"/>
    <mergeCell ref="C7:F7"/>
    <mergeCell ref="A9:A11"/>
    <mergeCell ref="B9:B11"/>
  </mergeCells>
  <pageMargins left="0.39370078740157483" right="0.39370078740157483" top="0.59055118110236227" bottom="0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cuadro Comparativo analitico</vt:lpstr>
      <vt:lpstr>cuadro Comparativo analitic (2)</vt:lpstr>
      <vt:lpstr>'cuadro Comparativo analitic (2)'!Área_de_impresión</vt:lpstr>
      <vt:lpstr>'cuadro Comparativo analitico'!Área_de_impresión</vt:lpstr>
      <vt:lpstr>'cuadro Comparativo analitic (2)'!JR_PAGE_ANCHOR_0_1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2023-10-02T20:04:49Z</dcterms:created>
  <dcterms:modified xsi:type="dcterms:W3CDTF">2023-10-03T01:20:45Z</dcterms:modified>
</cp:coreProperties>
</file>