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9633BFF-08D3-4FF2-B388-951CDE41ACE6}" xr6:coauthVersionLast="47" xr6:coauthVersionMax="47" xr10:uidLastSave="{00000000-0000-0000-0000-000000000000}"/>
  <bookViews>
    <workbookView xWindow="-28920" yWindow="-900" windowWidth="29040" windowHeight="15840" xr2:uid="{00000000-000D-0000-FFFF-FFFF00000000}"/>
  </bookViews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_xlnm.Print_Area" localSheetId="0">'cuadro Comparativo analitico'!$A$1:$K$85</definedName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K17" i="3" s="1"/>
  <c r="J15" i="3"/>
  <c r="K15" i="3" s="1"/>
  <c r="K13" i="3"/>
  <c r="J13" i="3"/>
  <c r="J12" i="3"/>
  <c r="K12" i="3" s="1"/>
  <c r="J74" i="2"/>
  <c r="K74" i="2" s="1"/>
  <c r="J72" i="2"/>
  <c r="K72" i="2" s="1"/>
  <c r="K70" i="2"/>
  <c r="J70" i="2"/>
  <c r="J69" i="2"/>
  <c r="K69" i="2" s="1"/>
  <c r="J68" i="2"/>
  <c r="J67" i="2"/>
  <c r="K67" i="2" s="1"/>
  <c r="J65" i="2"/>
  <c r="K64" i="2"/>
  <c r="J64" i="2"/>
  <c r="J63" i="2"/>
  <c r="K62" i="2"/>
  <c r="J62" i="2"/>
  <c r="K61" i="2"/>
  <c r="J61" i="2"/>
  <c r="J60" i="2"/>
  <c r="K60" i="2" s="1"/>
  <c r="J59" i="2"/>
  <c r="K59" i="2" s="1"/>
  <c r="K58" i="2"/>
  <c r="J58" i="2"/>
  <c r="K57" i="2"/>
  <c r="J57" i="2"/>
  <c r="J56" i="2"/>
  <c r="K56" i="2" s="1"/>
  <c r="J55" i="2"/>
  <c r="K55" i="2" s="1"/>
  <c r="K54" i="2"/>
  <c r="J54" i="2"/>
  <c r="K53" i="2"/>
  <c r="J53" i="2"/>
  <c r="J52" i="2"/>
  <c r="K52" i="2" s="1"/>
  <c r="J51" i="2"/>
  <c r="K51" i="2" s="1"/>
  <c r="K50" i="2"/>
  <c r="J50" i="2"/>
  <c r="K49" i="2"/>
  <c r="J49" i="2"/>
  <c r="J48" i="2"/>
  <c r="K48" i="2" s="1"/>
  <c r="J47" i="2"/>
  <c r="J46" i="2"/>
  <c r="K45" i="2"/>
  <c r="J45" i="2"/>
  <c r="J43" i="2"/>
  <c r="J41" i="2"/>
  <c r="K41" i="2" s="1"/>
  <c r="K40" i="2"/>
  <c r="J40" i="2"/>
  <c r="J39" i="2"/>
  <c r="K39" i="2" s="1"/>
  <c r="J38" i="2"/>
  <c r="K38" i="2" s="1"/>
  <c r="J37" i="2"/>
  <c r="K37" i="2" s="1"/>
  <c r="K35" i="2"/>
  <c r="J35" i="2"/>
  <c r="J34" i="2"/>
  <c r="K34" i="2" s="1"/>
  <c r="J33" i="2"/>
  <c r="K33" i="2" s="1"/>
  <c r="J32" i="2"/>
  <c r="K32" i="2" s="1"/>
  <c r="K31" i="2"/>
  <c r="J31" i="2"/>
  <c r="J29" i="2"/>
  <c r="K29" i="2" s="1"/>
  <c r="J28" i="2"/>
  <c r="K28" i="2" s="1"/>
  <c r="J27" i="2"/>
  <c r="K27" i="2" s="1"/>
  <c r="K26" i="2"/>
  <c r="J26" i="2"/>
  <c r="J24" i="2"/>
  <c r="K24" i="2" s="1"/>
  <c r="J23" i="2"/>
  <c r="K23" i="2" s="1"/>
  <c r="J22" i="2"/>
  <c r="K22" i="2" s="1"/>
  <c r="K20" i="2"/>
  <c r="J20" i="2"/>
  <c r="J19" i="2"/>
  <c r="K19" i="2" s="1"/>
  <c r="J18" i="2"/>
  <c r="K18" i="2" s="1"/>
  <c r="J17" i="2"/>
  <c r="K17" i="2" s="1"/>
  <c r="K15" i="2"/>
  <c r="J15" i="2"/>
  <c r="J14" i="2"/>
  <c r="K14" i="2" s="1"/>
  <c r="J13" i="2"/>
  <c r="K13" i="2" s="1"/>
  <c r="J12" i="2"/>
  <c r="K12" i="2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J73" i="1"/>
  <c r="K73" i="1" s="1"/>
  <c r="J71" i="1"/>
  <c r="K70" i="1"/>
  <c r="J70" i="1"/>
  <c r="J69" i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K53" i="1"/>
  <c r="J53" i="1"/>
  <c r="J52" i="1"/>
  <c r="K52" i="1" s="1"/>
  <c r="J51" i="1"/>
  <c r="K51" i="1" s="1"/>
  <c r="J50" i="1"/>
  <c r="J49" i="1"/>
  <c r="J48" i="1"/>
  <c r="K48" i="1" s="1"/>
  <c r="J46" i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J36" i="1"/>
  <c r="K36" i="1" s="1"/>
  <c r="J32" i="1"/>
  <c r="K32" i="1" s="1"/>
  <c r="J31" i="1"/>
  <c r="K31" i="1" s="1"/>
  <c r="J29" i="1"/>
  <c r="K29" i="1" s="1"/>
  <c r="J28" i="1"/>
  <c r="K28" i="1" s="1"/>
  <c r="J27" i="1"/>
  <c r="K27" i="1" s="1"/>
  <c r="J26" i="1"/>
  <c r="K26" i="1" s="1"/>
  <c r="J24" i="1"/>
  <c r="K24" i="1" s="1"/>
  <c r="J23" i="1"/>
  <c r="K23" i="1" s="1"/>
  <c r="J22" i="1"/>
  <c r="K22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<sst xmlns="http://schemas.openxmlformats.org/spreadsheetml/2006/main" count="752" uniqueCount="111">
  <si>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</si>
  <si>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</si>
  <si>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Consolidado Moneda Nacional y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</si>
  <si>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</si>
  <si>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</si>
  <si>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TESORO PÚBLICO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</si>
  <si>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</si>
  <si>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</si>
  <si>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</si>
  <si>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</si>
  <si>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</si>
  <si>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</si>
  <si>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</si>
  <si>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DE LA DEUDA PÚBLICA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</si>
  <si>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</si>
  <si>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</si>
  <si>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</si>
  <si>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</si>
  <si>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</si>
  <si>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</si>
  <si>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</si>
  <si>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</si>
  <si>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</si>
  <si>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</si>
  <si>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</si>
  <si>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</si>
  <si>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</si>
  <si>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</si>
  <si>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</si>
  <si>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</si>
  <si>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</si>
  <si>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</si>
  <si>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</si>
  <si>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</si>
  <si>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t/>
  </si>
  <si>
    <r>
      <rPr>
        <b/>
        <sz val="10"/>
        <rFont val="Times New Roman"/>
      </rPr>
      <t>GASTOS</t>
    </r>
  </si>
  <si>
    <r>
      <rPr>
        <sz val="10"/>
        <rFont val="Times New Roman"/>
      </rPr>
      <t>28</t>
    </r>
  </si>
  <si>
    <r>
      <rPr>
        <sz val="10"/>
        <rFont val="Times New Roman"/>
      </rPr>
      <t>APORTE FISCAL PARA SERVICIO DE LA DEUDA</t>
    </r>
  </si>
  <si>
    <r>
      <rPr>
        <sz val="10"/>
        <rFont val="Times New Roman"/>
      </rPr>
      <t>Amortización Deuda Interna</t>
    </r>
  </si>
  <si>
    <r>
      <rPr>
        <sz val="10"/>
        <rFont val="Times New Roman"/>
      </rPr>
      <t>003</t>
    </r>
  </si>
  <si>
    <r>
      <rPr>
        <sz val="10"/>
        <rFont val="Times New Roman"/>
      </rPr>
      <t>Educación Superior</t>
    </r>
  </si>
  <si>
    <r>
      <rPr>
        <sz val="10"/>
        <rFont val="Times New Roman"/>
      </rPr>
      <t>029</t>
    </r>
  </si>
  <si>
    <r>
      <rPr>
        <sz val="10"/>
        <rFont val="Times New Roman"/>
      </rPr>
      <t>Subsecretaría de Economía y Empresas de Menor Tamaño</t>
    </r>
  </si>
  <si>
    <r>
      <rPr>
        <sz val="10"/>
        <rFont val="Times New Roman"/>
      </rPr>
      <t>044</t>
    </r>
  </si>
  <si>
    <r>
      <rPr>
        <sz val="10"/>
        <rFont val="Times New Roman"/>
      </rPr>
      <t>Superintendencia de Salud</t>
    </r>
  </si>
  <si>
    <r>
      <rPr>
        <sz val="10"/>
        <rFont val="Times New Roman"/>
      </rPr>
      <t>046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</si>
  <si>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</si>
  <si>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>02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</si>
  <si>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</si>
  <si>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002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</si>
  <si>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</si>
  <si>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>010</t>
    </r>
  </si>
  <si>
    <r>
      <rPr>
        <sz val="10"/>
        <rFont val="Times New Roman"/>
      </rPr>
      <t>Administración Crédito de Asistencia Técnica</t>
    </r>
  </si>
  <si>
    <r>
      <rPr>
        <sz val="10"/>
        <rFont val="Times New Roman"/>
      </rPr>
      <t>017</t>
    </r>
  </si>
  <si>
    <r>
      <rPr>
        <sz val="10"/>
        <rFont val="Times New Roman"/>
      </rPr>
      <t>047</t>
    </r>
  </si>
  <si>
    <r>
      <rPr>
        <sz val="10"/>
        <rFont val="Times New Roman"/>
      </rPr>
      <t>Secretaría General de Gobierno</t>
    </r>
  </si>
  <si>
    <r>
      <rPr>
        <sz val="10"/>
        <rFont val="Times New Roman"/>
      </rPr>
      <t>049</t>
    </r>
  </si>
  <si>
    <r>
      <rPr>
        <sz val="10"/>
        <rFont val="Times New Roman"/>
      </rPr>
      <t>Inversión Sectorial de Salud</t>
    </r>
  </si>
  <si>
    <r>
      <rPr>
        <sz val="10"/>
        <rFont val="Times New Roman"/>
      </rPr>
      <t>050</t>
    </r>
  </si>
  <si>
    <r>
      <rPr>
        <sz val="10"/>
        <rFont val="Times New Roman"/>
      </rPr>
      <t>Dirección Nacional de Servicio Civil</t>
    </r>
  </si>
  <si>
    <r>
      <rPr>
        <sz val="10"/>
        <rFont val="Times New Roman"/>
      </rPr>
      <t>063</t>
    </r>
  </si>
  <si>
    <r>
      <rPr>
        <sz val="10"/>
        <rFont val="Times New Roman"/>
      </rPr>
      <t>Biblioteca del Congreso</t>
    </r>
  </si>
  <si>
    <r>
      <rPr>
        <sz val="10"/>
        <rFont val="Times New Roman"/>
      </rPr>
      <t>073</t>
    </r>
  </si>
  <si>
    <r>
      <rPr>
        <sz val="10"/>
        <rFont val="Times New Roman"/>
      </rPr>
      <t>086</t>
    </r>
  </si>
  <si>
    <r>
      <rPr>
        <sz val="10"/>
        <rFont val="Times New Roman"/>
      </rPr>
      <t>Subsecretaría de Prevención del Delito</t>
    </r>
  </si>
  <si>
    <r>
      <rPr>
        <sz val="10"/>
        <rFont val="Times New Roman"/>
      </rPr>
      <t>088</t>
    </r>
  </si>
  <si>
    <r>
      <rPr>
        <sz val="10"/>
        <rFont val="Times New Roman"/>
      </rPr>
      <t>Corporación Nacional de Desarrollo Indígena</t>
    </r>
  </si>
  <si>
    <r>
      <rPr>
        <sz val="10"/>
        <rFont val="Times New Roman"/>
      </rPr>
      <t>093</t>
    </r>
  </si>
  <si>
    <r>
      <rPr>
        <sz val="10"/>
        <rFont val="Times New Roman"/>
      </rPr>
      <t>Programa de Modernización Sector Público</t>
    </r>
  </si>
  <si>
    <r>
      <rPr>
        <sz val="10"/>
        <rFont val="Times New Roman"/>
      </rPr>
      <t>096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</si>
  <si>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</si>
  <si>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100</t>
    </r>
  </si>
  <si>
    <r>
      <rPr>
        <sz val="10"/>
        <rFont val="Times New Roman"/>
      </rPr>
      <t>Subsecretaría de Relaciones Económicas Internacionales</t>
    </r>
  </si>
  <si>
    <r>
      <rPr>
        <sz val="10"/>
        <rFont val="Times New Roman"/>
      </rPr>
      <t>107</t>
    </r>
  </si>
  <si>
    <r>
      <rPr>
        <sz val="10"/>
        <rFont val="Times New Roman"/>
      </rPr>
      <t>Inversión y Financiamiento</t>
    </r>
  </si>
  <si>
    <r>
      <rPr>
        <sz val="10"/>
        <rFont val="Times New Roman"/>
      </rPr>
      <t>03</t>
    </r>
  </si>
  <si>
    <r>
      <rPr>
        <sz val="10"/>
        <rFont val="Times New Roman"/>
      </rPr>
      <t>Intereses Deuda Interna</t>
    </r>
  </si>
  <si>
    <r>
      <rPr>
        <sz val="10"/>
        <rFont val="Times New Roman"/>
      </rPr>
      <t>054</t>
    </r>
  </si>
  <si>
    <r>
      <rPr>
        <sz val="10"/>
        <rFont val="Times New Roman"/>
      </rPr>
      <t>Servicio Nacional de Aduanas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</si>
  <si>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</si>
  <si>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Fortalecimiento de la Gestión Municipal</t>
    </r>
  </si>
  <si>
    <r>
      <rPr>
        <sz val="10"/>
        <rFont val="Times New Roman"/>
      </rPr>
      <t>008</t>
    </r>
  </si>
  <si>
    <r>
      <rPr>
        <sz val="10"/>
        <rFont val="Times New Roman"/>
      </rPr>
      <t>Corporación de Fomento de la Producción</t>
    </r>
  </si>
  <si>
    <r>
      <rPr>
        <sz val="10"/>
        <rFont val="Times New Roman"/>
      </rPr>
      <t>037</t>
    </r>
  </si>
  <si>
    <r>
      <rPr>
        <sz val="10"/>
        <rFont val="Times New Roman"/>
      </rPr>
      <t>Fondo Nacional de Salud</t>
    </r>
  </si>
  <si>
    <r>
      <rPr>
        <sz val="10"/>
        <rFont val="Times New Roman"/>
      </rPr>
      <t>043</t>
    </r>
  </si>
  <si>
    <r>
      <rPr>
        <sz val="10"/>
        <rFont val="Times New Roman"/>
      </rPr>
      <t>098</t>
    </r>
  </si>
  <si>
    <r>
      <rPr>
        <sz val="10"/>
        <rFont val="Times New Roman"/>
      </rPr>
      <t>Programa Exportación de Servicios</t>
    </r>
  </si>
  <si>
    <r>
      <rPr>
        <sz val="10"/>
        <rFont val="Times New Roman"/>
      </rPr>
      <t>099</t>
    </r>
  </si>
  <si>
    <r>
      <rPr>
        <sz val="10"/>
        <rFont val="Times New Roman"/>
      </rPr>
      <t>Fortalecimiento de la Educación Superior Pública</t>
    </r>
  </si>
  <si>
    <r>
      <rPr>
        <sz val="10"/>
        <rFont val="Times New Roman"/>
      </rPr>
      <t>102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</si>
  <si>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</si>
  <si>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>106</t>
    </r>
  </si>
  <si>
    <r>
      <rPr>
        <sz val="10"/>
        <rFont val="Times New Roman"/>
      </rPr>
      <t>Fortalecimiento de la Educación Pública</t>
    </r>
  </si>
  <si>
    <r>
      <rPr>
        <sz val="10"/>
        <rFont val="Times New Roman"/>
      </rPr>
      <t>110</t>
    </r>
  </si>
  <si>
    <r>
      <rPr>
        <sz val="10"/>
        <rFont val="Times New Roman"/>
      </rPr>
      <t>Gobierno Digital</t>
    </r>
  </si>
  <si>
    <r>
      <rPr>
        <sz val="10"/>
        <rFont val="Times New Roman"/>
      </rPr>
      <t>06</t>
    </r>
  </si>
  <si>
    <r>
      <rPr>
        <sz val="10"/>
        <rFont val="Times New Roman"/>
      </rPr>
      <t>Otros Gastos Financieros Deuda Externa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</si>
  <si>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</si>
  <si>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</si>
  <si>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05</t>
    </r>
  </si>
  <si>
    <r>
      <rPr>
        <sz val="10"/>
        <rFont val="Times New Roman"/>
      </rPr>
      <t>Otros Gastos Financieros Deuda Interna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</si>
  <si>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</si>
  <si>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</si>
  <si>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</si>
  <si>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</si>
  <si>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</si>
  <si>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</si>
  <si>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</si>
  <si>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2023)</t>
    </r>
  </si>
  <si>
    <r>
      <rPr>
        <b/>
        <sz val="10"/>
        <rFont val="Times New Roman"/>
      </rPr>
      <t>(En US$ de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</si>
</sst>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86"/>
  <sheetViews>
    <sheetView tabSelected="1" view="pageBreakPreview" topLeftCell="A42" zoomScale="60" zoomScaleNormal="100" workbookViewId="0">
      <selection activeCell="V67" sqref="V6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105</v>
      </c>
      <c r="F11" s="8" t="s">
        <v>105</v>
      </c>
      <c r="G11" s="8" t="s">
        <v>105</v>
      </c>
      <c r="H11" s="8" t="s">
        <v>106</v>
      </c>
      <c r="I11" s="8" t="s">
        <v>106</v>
      </c>
      <c r="J11" s="23"/>
      <c r="K11" s="2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5650883658</v>
      </c>
      <c r="F12" s="12">
        <v>5630250951</v>
      </c>
      <c r="G12" s="12">
        <v>11416578980</v>
      </c>
      <c r="H12" s="12">
        <v>5659440315</v>
      </c>
      <c r="I12" s="12">
        <v>7246030566</v>
      </c>
      <c r="J12" s="12">
        <f>I12-H12</f>
        <v>1586590251</v>
      </c>
      <c r="K12" s="13">
        <f>(J12/H12)</f>
        <v>0.28034402037862999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269334601</v>
      </c>
      <c r="F13" s="16">
        <v>269334601</v>
      </c>
      <c r="G13" s="16">
        <v>207335032</v>
      </c>
      <c r="H13" s="16">
        <v>277891258</v>
      </c>
      <c r="I13" s="16">
        <v>375921263</v>
      </c>
      <c r="J13" s="16">
        <f>I13-H13</f>
        <v>98030005</v>
      </c>
      <c r="K13" s="17">
        <f>(J13/H13)</f>
        <v>0.3527639037857031</v>
      </c>
      <c r="L13" s="1"/>
    </row>
    <row r="14" spans="1:12" ht="15" customHeight="1" x14ac:dyDescent="0.25">
      <c r="A14" s="14" t="s">
        <v>34</v>
      </c>
      <c r="B14" s="14" t="s">
        <v>11</v>
      </c>
      <c r="C14" s="14" t="s">
        <v>34</v>
      </c>
      <c r="D14" s="15" t="s">
        <v>38</v>
      </c>
      <c r="E14" s="16">
        <v>191507088</v>
      </c>
      <c r="F14" s="16">
        <v>191507088</v>
      </c>
      <c r="G14" s="16">
        <v>171948964</v>
      </c>
      <c r="H14" s="16">
        <v>198209836</v>
      </c>
      <c r="I14" s="16">
        <v>303192370</v>
      </c>
      <c r="J14" s="16">
        <f>I14-H14</f>
        <v>104982534</v>
      </c>
      <c r="K14" s="17">
        <f>(J14/H14)</f>
        <v>0.52965350316923732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39</v>
      </c>
      <c r="D15" s="15" t="s">
        <v>40</v>
      </c>
      <c r="E15" s="16">
        <v>190080660</v>
      </c>
      <c r="F15" s="16">
        <v>190080660</v>
      </c>
      <c r="G15" s="16">
        <v>170797447</v>
      </c>
      <c r="H15" s="16">
        <v>196733483</v>
      </c>
      <c r="I15" s="16">
        <v>301618993</v>
      </c>
      <c r="J15" s="16">
        <f>I15-H15</f>
        <v>104885510</v>
      </c>
      <c r="K15" s="17">
        <f>(J15/H15)</f>
        <v>0.53313502308094651</v>
      </c>
      <c r="L15" s="1"/>
    </row>
    <row r="16" spans="1:12" ht="15" customHeight="1" x14ac:dyDescent="0.25">
      <c r="A16" s="14" t="s">
        <v>34</v>
      </c>
      <c r="B16" s="14" t="s">
        <v>34</v>
      </c>
      <c r="C16" s="14" t="s">
        <v>41</v>
      </c>
      <c r="D16" s="15" t="s">
        <v>42</v>
      </c>
      <c r="E16" s="16">
        <v>429280</v>
      </c>
      <c r="F16" s="16">
        <v>429280</v>
      </c>
      <c r="G16" s="16">
        <v>429280</v>
      </c>
      <c r="H16" s="16">
        <v>444305</v>
      </c>
      <c r="I16" s="16">
        <v>444305</v>
      </c>
      <c r="J16" s="18"/>
      <c r="K16" s="17" t="s">
        <v>34</v>
      </c>
      <c r="L16" s="1"/>
    </row>
    <row r="17" spans="1:12" ht="15" customHeight="1" x14ac:dyDescent="0.25">
      <c r="A17" s="14" t="s">
        <v>34</v>
      </c>
      <c r="B17" s="14" t="s">
        <v>34</v>
      </c>
      <c r="C17" s="14" t="s">
        <v>43</v>
      </c>
      <c r="D17" s="15" t="s">
        <v>44</v>
      </c>
      <c r="E17" s="16">
        <v>316890</v>
      </c>
      <c r="F17" s="16">
        <v>316890</v>
      </c>
      <c r="G17" s="16">
        <v>314873</v>
      </c>
      <c r="H17" s="16">
        <v>327981</v>
      </c>
      <c r="I17" s="16">
        <v>347379</v>
      </c>
      <c r="J17" s="16">
        <f>I17-H17</f>
        <v>19398</v>
      </c>
      <c r="K17" s="17">
        <f>(J17/H17)</f>
        <v>5.9143669907708071E-2</v>
      </c>
      <c r="L17" s="1"/>
    </row>
    <row r="18" spans="1:12" ht="15" customHeight="1" x14ac:dyDescent="0.25">
      <c r="A18" s="14" t="s">
        <v>34</v>
      </c>
      <c r="B18" s="14" t="s">
        <v>34</v>
      </c>
      <c r="C18" s="14" t="s">
        <v>45</v>
      </c>
      <c r="D18" s="15" t="s">
        <v>46</v>
      </c>
      <c r="E18" s="16">
        <v>680258</v>
      </c>
      <c r="F18" s="16">
        <v>680258</v>
      </c>
      <c r="G18" s="16">
        <v>407364</v>
      </c>
      <c r="H18" s="16">
        <v>704067</v>
      </c>
      <c r="I18" s="16">
        <v>781693</v>
      </c>
      <c r="J18" s="16">
        <f>I18-H18</f>
        <v>77626</v>
      </c>
      <c r="K18" s="17">
        <f>(J18/H18)</f>
        <v>0.11025371164960153</v>
      </c>
      <c r="L18" s="1"/>
    </row>
    <row r="19" spans="1:12" ht="15" customHeight="1" x14ac:dyDescent="0.25">
      <c r="A19" s="14" t="s">
        <v>34</v>
      </c>
      <c r="B19" s="14" t="s">
        <v>47</v>
      </c>
      <c r="C19" s="14" t="s">
        <v>34</v>
      </c>
      <c r="D19" s="15" t="s">
        <v>48</v>
      </c>
      <c r="E19" s="16">
        <v>31048669</v>
      </c>
      <c r="F19" s="16">
        <v>31048669</v>
      </c>
      <c r="G19" s="16">
        <v>16580375</v>
      </c>
      <c r="H19" s="16">
        <v>31420671</v>
      </c>
      <c r="I19" s="16">
        <v>26087504</v>
      </c>
      <c r="J19" s="16">
        <f>I19-H19</f>
        <v>-5333167</v>
      </c>
      <c r="K19" s="17">
        <f>(J19/H19)</f>
        <v>-0.16973434462936834</v>
      </c>
      <c r="L19" s="1"/>
    </row>
    <row r="20" spans="1:12" ht="15" customHeight="1" x14ac:dyDescent="0.25">
      <c r="A20" s="14" t="s">
        <v>34</v>
      </c>
      <c r="B20" s="14" t="s">
        <v>34</v>
      </c>
      <c r="C20" s="14" t="s">
        <v>49</v>
      </c>
      <c r="D20" s="15" t="s">
        <v>50</v>
      </c>
      <c r="E20" s="16">
        <v>15463357</v>
      </c>
      <c r="F20" s="16">
        <v>15463357</v>
      </c>
      <c r="G20" s="16">
        <v>7443941</v>
      </c>
      <c r="H20" s="16">
        <v>15463357</v>
      </c>
      <c r="I20" s="16">
        <v>12687731</v>
      </c>
      <c r="J20" s="16">
        <f>I20-H20</f>
        <v>-2775626</v>
      </c>
      <c r="K20" s="17">
        <f>(J20/H20)</f>
        <v>-0.17949698762047595</v>
      </c>
      <c r="L20" s="1"/>
    </row>
    <row r="21" spans="1:12" ht="15" customHeight="1" x14ac:dyDescent="0.25">
      <c r="A21" s="14" t="s">
        <v>34</v>
      </c>
      <c r="B21" s="14" t="s">
        <v>34</v>
      </c>
      <c r="C21" s="14" t="s">
        <v>51</v>
      </c>
      <c r="D21" s="15" t="s">
        <v>52</v>
      </c>
      <c r="E21" s="16">
        <v>0</v>
      </c>
      <c r="F21" s="16">
        <v>0</v>
      </c>
      <c r="G21" s="16">
        <v>245641</v>
      </c>
      <c r="H21" s="16">
        <v>0</v>
      </c>
      <c r="I21" s="16">
        <v>0</v>
      </c>
      <c r="J21" s="18"/>
      <c r="K21" s="17" t="s">
        <v>34</v>
      </c>
      <c r="L21" s="1"/>
    </row>
    <row r="22" spans="1:12" ht="15" customHeight="1" x14ac:dyDescent="0.25">
      <c r="A22" s="14" t="s">
        <v>34</v>
      </c>
      <c r="B22" s="14" t="s">
        <v>34</v>
      </c>
      <c r="C22" s="14" t="s">
        <v>53</v>
      </c>
      <c r="D22" s="15" t="s">
        <v>40</v>
      </c>
      <c r="E22" s="16">
        <v>790652</v>
      </c>
      <c r="F22" s="16">
        <v>790652</v>
      </c>
      <c r="G22" s="16">
        <v>734961</v>
      </c>
      <c r="H22" s="16">
        <v>818325</v>
      </c>
      <c r="I22" s="16">
        <v>0</v>
      </c>
      <c r="J22" s="16">
        <f>I22-H22</f>
        <v>-818325</v>
      </c>
      <c r="K22" s="17">
        <f>(J22/H22)</f>
        <v>-1</v>
      </c>
      <c r="L22" s="1"/>
    </row>
    <row r="23" spans="1:12" ht="15" customHeight="1" x14ac:dyDescent="0.25">
      <c r="A23" s="14" t="s">
        <v>34</v>
      </c>
      <c r="B23" s="14" t="s">
        <v>34</v>
      </c>
      <c r="C23" s="14" t="s">
        <v>54</v>
      </c>
      <c r="D23" s="15" t="s">
        <v>55</v>
      </c>
      <c r="E23" s="16">
        <v>292250</v>
      </c>
      <c r="F23" s="16">
        <v>292250</v>
      </c>
      <c r="G23" s="16">
        <v>139947</v>
      </c>
      <c r="H23" s="16">
        <v>292250</v>
      </c>
      <c r="I23" s="16">
        <v>287095</v>
      </c>
      <c r="J23" s="16">
        <f>I23-H23</f>
        <v>-5155</v>
      </c>
      <c r="K23" s="17">
        <f>(J23/H23)</f>
        <v>-1.7639007698887939E-2</v>
      </c>
      <c r="L23" s="1"/>
    </row>
    <row r="24" spans="1:12" ht="15" customHeight="1" x14ac:dyDescent="0.25">
      <c r="A24" s="14" t="s">
        <v>34</v>
      </c>
      <c r="B24" s="14" t="s">
        <v>34</v>
      </c>
      <c r="C24" s="14" t="s">
        <v>56</v>
      </c>
      <c r="D24" s="15" t="s">
        <v>57</v>
      </c>
      <c r="E24" s="16">
        <v>971595</v>
      </c>
      <c r="F24" s="16">
        <v>971595</v>
      </c>
      <c r="G24" s="16">
        <v>551244</v>
      </c>
      <c r="H24" s="16">
        <v>1005601</v>
      </c>
      <c r="I24" s="16">
        <v>600978</v>
      </c>
      <c r="J24" s="16">
        <f>I24-H24</f>
        <v>-404623</v>
      </c>
      <c r="K24" s="17">
        <f>(J24/H24)</f>
        <v>-0.40236932938610842</v>
      </c>
      <c r="L24" s="1"/>
    </row>
    <row r="25" spans="1:12" ht="15" customHeight="1" x14ac:dyDescent="0.25">
      <c r="A25" s="14" t="s">
        <v>34</v>
      </c>
      <c r="B25" s="14" t="s">
        <v>34</v>
      </c>
      <c r="C25" s="14" t="s">
        <v>58</v>
      </c>
      <c r="D25" s="15" t="s">
        <v>59</v>
      </c>
      <c r="E25" s="16">
        <v>167670</v>
      </c>
      <c r="F25" s="16">
        <v>167670</v>
      </c>
      <c r="G25" s="16">
        <v>68661</v>
      </c>
      <c r="H25" s="16">
        <v>167670</v>
      </c>
      <c r="I25" s="16">
        <v>167670</v>
      </c>
      <c r="J25" s="18"/>
      <c r="K25" s="17" t="s">
        <v>34</v>
      </c>
      <c r="L25" s="1"/>
    </row>
    <row r="26" spans="1:12" ht="15" customHeight="1" x14ac:dyDescent="0.25">
      <c r="A26" s="14" t="s">
        <v>34</v>
      </c>
      <c r="B26" s="14" t="s">
        <v>34</v>
      </c>
      <c r="C26" s="14" t="s">
        <v>60</v>
      </c>
      <c r="D26" s="15" t="s">
        <v>61</v>
      </c>
      <c r="E26" s="16">
        <v>198788</v>
      </c>
      <c r="F26" s="16">
        <v>198788</v>
      </c>
      <c r="G26" s="16">
        <v>97355</v>
      </c>
      <c r="H26" s="16">
        <v>198788</v>
      </c>
      <c r="I26" s="16">
        <v>195281</v>
      </c>
      <c r="J26" s="16">
        <f>I26-H26</f>
        <v>-3507</v>
      </c>
      <c r="K26" s="17">
        <f>(J26/H26)</f>
        <v>-1.7641909974445136E-2</v>
      </c>
      <c r="L26" s="1"/>
    </row>
    <row r="27" spans="1:12" ht="15" customHeight="1" x14ac:dyDescent="0.25">
      <c r="A27" s="14" t="s">
        <v>34</v>
      </c>
      <c r="B27" s="14" t="s">
        <v>34</v>
      </c>
      <c r="C27" s="14" t="s">
        <v>62</v>
      </c>
      <c r="D27" s="15" t="s">
        <v>42</v>
      </c>
      <c r="E27" s="16">
        <v>702821</v>
      </c>
      <c r="F27" s="16">
        <v>702821</v>
      </c>
      <c r="G27" s="16">
        <v>322349</v>
      </c>
      <c r="H27" s="16">
        <v>727420</v>
      </c>
      <c r="I27" s="16">
        <v>688209</v>
      </c>
      <c r="J27" s="16">
        <f>I27-H27</f>
        <v>-39211</v>
      </c>
      <c r="K27" s="17">
        <f>(J27/H27)</f>
        <v>-5.3904209397596985E-2</v>
      </c>
      <c r="L27" s="1"/>
    </row>
    <row r="28" spans="1:12" ht="15" customHeight="1" x14ac:dyDescent="0.25">
      <c r="A28" s="14" t="s">
        <v>34</v>
      </c>
      <c r="B28" s="14" t="s">
        <v>34</v>
      </c>
      <c r="C28" s="14" t="s">
        <v>63</v>
      </c>
      <c r="D28" s="15" t="s">
        <v>64</v>
      </c>
      <c r="E28" s="16">
        <v>507602</v>
      </c>
      <c r="F28" s="16">
        <v>507602</v>
      </c>
      <c r="G28" s="16">
        <v>210147</v>
      </c>
      <c r="H28" s="16">
        <v>507602</v>
      </c>
      <c r="I28" s="16">
        <v>0</v>
      </c>
      <c r="J28" s="16">
        <f>I28-H28</f>
        <v>-507602</v>
      </c>
      <c r="K28" s="17">
        <f>(J28/H28)</f>
        <v>-1</v>
      </c>
      <c r="L28" s="1"/>
    </row>
    <row r="29" spans="1:12" ht="15" customHeight="1" x14ac:dyDescent="0.25">
      <c r="A29" s="14" t="s">
        <v>34</v>
      </c>
      <c r="B29" s="14" t="s">
        <v>34</v>
      </c>
      <c r="C29" s="14" t="s">
        <v>65</v>
      </c>
      <c r="D29" s="15" t="s">
        <v>66</v>
      </c>
      <c r="E29" s="16">
        <v>1749106</v>
      </c>
      <c r="F29" s="16">
        <v>1749106</v>
      </c>
      <c r="G29" s="16">
        <v>658835</v>
      </c>
      <c r="H29" s="16">
        <v>1810325</v>
      </c>
      <c r="I29" s="16">
        <v>1398872</v>
      </c>
      <c r="J29" s="16">
        <f>I29-H29</f>
        <v>-411453</v>
      </c>
      <c r="K29" s="17">
        <f>(J29/H29)</f>
        <v>-0.22728128927126345</v>
      </c>
      <c r="L29" s="1"/>
    </row>
    <row r="30" spans="1:12" ht="15" customHeight="1" x14ac:dyDescent="0.25">
      <c r="A30" s="14" t="s">
        <v>34</v>
      </c>
      <c r="B30" s="14" t="s">
        <v>34</v>
      </c>
      <c r="C30" s="14" t="s">
        <v>67</v>
      </c>
      <c r="D30" s="15" t="s">
        <v>68</v>
      </c>
      <c r="E30" s="16">
        <v>3532556</v>
      </c>
      <c r="F30" s="16">
        <v>3532556</v>
      </c>
      <c r="G30" s="16">
        <v>3080174</v>
      </c>
      <c r="H30" s="16">
        <v>3532556</v>
      </c>
      <c r="I30" s="16">
        <v>3532556</v>
      </c>
      <c r="J30" s="18"/>
      <c r="K30" s="17" t="s">
        <v>34</v>
      </c>
      <c r="L30" s="1"/>
    </row>
    <row r="31" spans="1:12" ht="15" customHeight="1" x14ac:dyDescent="0.25">
      <c r="A31" s="14" t="s">
        <v>34</v>
      </c>
      <c r="B31" s="14" t="s">
        <v>34</v>
      </c>
      <c r="C31" s="14" t="s">
        <v>69</v>
      </c>
      <c r="D31" s="15" t="s">
        <v>70</v>
      </c>
      <c r="E31" s="16">
        <v>5500522</v>
      </c>
      <c r="F31" s="16">
        <v>5500522</v>
      </c>
      <c r="G31" s="16">
        <v>2595541</v>
      </c>
      <c r="H31" s="16">
        <v>5693040</v>
      </c>
      <c r="I31" s="16">
        <v>5386159</v>
      </c>
      <c r="J31" s="16">
        <f>I31-H31</f>
        <v>-306881</v>
      </c>
      <c r="K31" s="17">
        <f>(J31/H31)</f>
        <v>-5.3904592274075014E-2</v>
      </c>
      <c r="L31" s="1"/>
    </row>
    <row r="32" spans="1:12" ht="15" customHeight="1" x14ac:dyDescent="0.25">
      <c r="A32" s="14" t="s">
        <v>34</v>
      </c>
      <c r="B32" s="14" t="s">
        <v>34</v>
      </c>
      <c r="C32" s="14" t="s">
        <v>71</v>
      </c>
      <c r="D32" s="15" t="s">
        <v>72</v>
      </c>
      <c r="E32" s="16">
        <v>257855</v>
      </c>
      <c r="F32" s="16">
        <v>257855</v>
      </c>
      <c r="G32" s="16">
        <v>0</v>
      </c>
      <c r="H32" s="16">
        <v>257855</v>
      </c>
      <c r="I32" s="16">
        <v>248058</v>
      </c>
      <c r="J32" s="16">
        <f>I32-H32</f>
        <v>-9797</v>
      </c>
      <c r="K32" s="17">
        <f>(J32/H32)</f>
        <v>-3.7994221558627909E-2</v>
      </c>
      <c r="L32" s="1"/>
    </row>
    <row r="33" spans="1:12" ht="15" customHeight="1" thickBot="1" x14ac:dyDescent="0.3">
      <c r="A33" s="36" t="s">
        <v>17</v>
      </c>
      <c r="B33" s="36" t="s">
        <v>18</v>
      </c>
      <c r="C33" s="36" t="s">
        <v>19</v>
      </c>
      <c r="D33" s="36" t="s">
        <v>20</v>
      </c>
      <c r="E33" s="4" t="s">
        <v>21</v>
      </c>
      <c r="F33" s="5" t="s">
        <v>22</v>
      </c>
      <c r="G33" s="5" t="s">
        <v>23</v>
      </c>
      <c r="H33" s="5" t="s">
        <v>24</v>
      </c>
      <c r="I33" s="5" t="s">
        <v>25</v>
      </c>
      <c r="J33" s="5" t="s">
        <v>26</v>
      </c>
      <c r="K33" s="5" t="s">
        <v>27</v>
      </c>
      <c r="L33" s="1"/>
    </row>
    <row r="34" spans="1:12" ht="80.099999999999994" customHeight="1" thickBot="1" x14ac:dyDescent="0.3">
      <c r="A34" s="37"/>
      <c r="B34" s="37"/>
      <c r="C34" s="37"/>
      <c r="D34" s="37"/>
      <c r="E34" s="6" t="s">
        <v>28</v>
      </c>
      <c r="F34" s="7" t="s">
        <v>29</v>
      </c>
      <c r="G34" s="7" t="s">
        <v>30</v>
      </c>
      <c r="H34" s="7" t="s">
        <v>28</v>
      </c>
      <c r="I34" s="7" t="s">
        <v>31</v>
      </c>
      <c r="J34" s="22" t="s">
        <v>32</v>
      </c>
      <c r="K34" s="22" t="s">
        <v>33</v>
      </c>
      <c r="L34" s="1"/>
    </row>
    <row r="35" spans="1:12" ht="30" customHeight="1" thickBot="1" x14ac:dyDescent="0.3">
      <c r="A35" s="37"/>
      <c r="B35" s="37"/>
      <c r="C35" s="37"/>
      <c r="D35" s="37"/>
      <c r="E35" s="9" t="s">
        <v>105</v>
      </c>
      <c r="F35" s="8" t="s">
        <v>105</v>
      </c>
      <c r="G35" s="8" t="s">
        <v>105</v>
      </c>
      <c r="H35" s="8" t="s">
        <v>106</v>
      </c>
      <c r="I35" s="8" t="s">
        <v>106</v>
      </c>
      <c r="J35" s="23"/>
      <c r="K35" s="23"/>
      <c r="L35" s="1"/>
    </row>
    <row r="36" spans="1:12" ht="15" customHeight="1" x14ac:dyDescent="0.25">
      <c r="A36" s="14" t="s">
        <v>34</v>
      </c>
      <c r="B36" s="14" t="s">
        <v>34</v>
      </c>
      <c r="C36" s="14" t="s">
        <v>73</v>
      </c>
      <c r="D36" s="15" t="s">
        <v>74</v>
      </c>
      <c r="E36" s="16">
        <v>913895</v>
      </c>
      <c r="F36" s="16">
        <v>913895</v>
      </c>
      <c r="G36" s="16">
        <v>431579</v>
      </c>
      <c r="H36" s="16">
        <v>945882</v>
      </c>
      <c r="I36" s="16">
        <v>894895</v>
      </c>
      <c r="J36" s="16">
        <f>I36-H36</f>
        <v>-50987</v>
      </c>
      <c r="K36" s="17">
        <f>(J36/H36)</f>
        <v>-5.39041867801692E-2</v>
      </c>
      <c r="L36" s="1"/>
    </row>
    <row r="37" spans="1:12" ht="15" customHeight="1" x14ac:dyDescent="0.25">
      <c r="A37" s="14" t="s">
        <v>34</v>
      </c>
      <c r="B37" s="14" t="s">
        <v>75</v>
      </c>
      <c r="C37" s="14" t="s">
        <v>34</v>
      </c>
      <c r="D37" s="15" t="s">
        <v>76</v>
      </c>
      <c r="E37" s="16">
        <v>35351359</v>
      </c>
      <c r="F37" s="16">
        <v>35348462</v>
      </c>
      <c r="G37" s="16">
        <v>8270089</v>
      </c>
      <c r="H37" s="16">
        <v>36588657</v>
      </c>
      <c r="I37" s="16">
        <v>14641095</v>
      </c>
      <c r="J37" s="16">
        <f>I37-H37</f>
        <v>-21947562</v>
      </c>
      <c r="K37" s="17">
        <f>(J37/H37)</f>
        <v>-0.59984606704750054</v>
      </c>
      <c r="L37" s="1"/>
    </row>
    <row r="38" spans="1:12" ht="15" customHeight="1" x14ac:dyDescent="0.25">
      <c r="A38" s="14" t="s">
        <v>34</v>
      </c>
      <c r="B38" s="14" t="s">
        <v>34</v>
      </c>
      <c r="C38" s="14" t="s">
        <v>39</v>
      </c>
      <c r="D38" s="15" t="s">
        <v>40</v>
      </c>
      <c r="E38" s="16">
        <v>33543646</v>
      </c>
      <c r="F38" s="16">
        <v>33540749</v>
      </c>
      <c r="G38" s="16">
        <v>7093863</v>
      </c>
      <c r="H38" s="16">
        <v>34717674</v>
      </c>
      <c r="I38" s="16">
        <v>13096182</v>
      </c>
      <c r="J38" s="16">
        <f>I38-H38</f>
        <v>-21621492</v>
      </c>
      <c r="K38" s="17">
        <f>(J38/H38)</f>
        <v>-0.62278054687649864</v>
      </c>
      <c r="L38" s="1"/>
    </row>
    <row r="39" spans="1:12" ht="15" customHeight="1" x14ac:dyDescent="0.25">
      <c r="A39" s="14" t="s">
        <v>34</v>
      </c>
      <c r="B39" s="14" t="s">
        <v>34</v>
      </c>
      <c r="C39" s="14" t="s">
        <v>41</v>
      </c>
      <c r="D39" s="15" t="s">
        <v>42</v>
      </c>
      <c r="E39" s="16">
        <v>436340</v>
      </c>
      <c r="F39" s="16">
        <v>436340</v>
      </c>
      <c r="G39" s="16">
        <v>436340</v>
      </c>
      <c r="H39" s="16">
        <v>451612</v>
      </c>
      <c r="I39" s="16">
        <v>451612</v>
      </c>
      <c r="J39" s="18"/>
      <c r="K39" s="17" t="s">
        <v>34</v>
      </c>
      <c r="L39" s="1"/>
    </row>
    <row r="40" spans="1:12" ht="15" customHeight="1" x14ac:dyDescent="0.25">
      <c r="A40" s="14" t="s">
        <v>34</v>
      </c>
      <c r="B40" s="14" t="s">
        <v>34</v>
      </c>
      <c r="C40" s="14" t="s">
        <v>43</v>
      </c>
      <c r="D40" s="15" t="s">
        <v>44</v>
      </c>
      <c r="E40" s="16">
        <v>288206</v>
      </c>
      <c r="F40" s="16">
        <v>288206</v>
      </c>
      <c r="G40" s="16">
        <v>286376</v>
      </c>
      <c r="H40" s="16">
        <v>298293</v>
      </c>
      <c r="I40" s="16">
        <v>286159</v>
      </c>
      <c r="J40" s="16">
        <f>I40-H40</f>
        <v>-12134</v>
      </c>
      <c r="K40" s="17">
        <f>(J40/H40)</f>
        <v>-4.0678125199049259E-2</v>
      </c>
      <c r="L40" s="1"/>
    </row>
    <row r="41" spans="1:12" ht="15" customHeight="1" x14ac:dyDescent="0.25">
      <c r="A41" s="14" t="s">
        <v>34</v>
      </c>
      <c r="B41" s="14" t="s">
        <v>34</v>
      </c>
      <c r="C41" s="14" t="s">
        <v>45</v>
      </c>
      <c r="D41" s="15" t="s">
        <v>46</v>
      </c>
      <c r="E41" s="16">
        <v>750609</v>
      </c>
      <c r="F41" s="16">
        <v>750609</v>
      </c>
      <c r="G41" s="16">
        <v>453510</v>
      </c>
      <c r="H41" s="16">
        <v>776880</v>
      </c>
      <c r="I41" s="16">
        <v>807142</v>
      </c>
      <c r="J41" s="16">
        <f>I41-H41</f>
        <v>30262</v>
      </c>
      <c r="K41" s="17">
        <f>(J41/H41)</f>
        <v>3.8953248893007927E-2</v>
      </c>
      <c r="L41" s="1"/>
    </row>
    <row r="42" spans="1:12" ht="15" customHeight="1" x14ac:dyDescent="0.25">
      <c r="A42" s="14" t="s">
        <v>34</v>
      </c>
      <c r="B42" s="14" t="s">
        <v>34</v>
      </c>
      <c r="C42" s="14" t="s">
        <v>77</v>
      </c>
      <c r="D42" s="15" t="s">
        <v>78</v>
      </c>
      <c r="E42" s="16">
        <v>332558</v>
      </c>
      <c r="F42" s="16">
        <v>332558</v>
      </c>
      <c r="G42" s="16">
        <v>0</v>
      </c>
      <c r="H42" s="16">
        <v>344198</v>
      </c>
      <c r="I42" s="16">
        <v>0</v>
      </c>
      <c r="J42" s="16">
        <f>I42-H42</f>
        <v>-344198</v>
      </c>
      <c r="K42" s="17">
        <f>(J42/H42)</f>
        <v>-1</v>
      </c>
      <c r="L42" s="1"/>
    </row>
    <row r="43" spans="1:12" ht="15" customHeight="1" x14ac:dyDescent="0.25">
      <c r="A43" s="14" t="s">
        <v>34</v>
      </c>
      <c r="B43" s="14" t="s">
        <v>15</v>
      </c>
      <c r="C43" s="14" t="s">
        <v>34</v>
      </c>
      <c r="D43" s="15" t="s">
        <v>79</v>
      </c>
      <c r="E43" s="16">
        <v>11318501</v>
      </c>
      <c r="F43" s="16">
        <v>11321398</v>
      </c>
      <c r="G43" s="16">
        <v>10436009</v>
      </c>
      <c r="H43" s="16">
        <v>11563110</v>
      </c>
      <c r="I43" s="16">
        <v>29626412</v>
      </c>
      <c r="J43" s="16">
        <f>I43-H43</f>
        <v>18063302</v>
      </c>
      <c r="K43" s="17">
        <f>(J43/H43)</f>
        <v>1.5621491104036889</v>
      </c>
      <c r="L43" s="1"/>
    </row>
    <row r="44" spans="1:12" ht="15" customHeight="1" x14ac:dyDescent="0.25">
      <c r="A44" s="14" t="s">
        <v>34</v>
      </c>
      <c r="B44" s="14" t="s">
        <v>34</v>
      </c>
      <c r="C44" s="14" t="s">
        <v>49</v>
      </c>
      <c r="D44" s="15" t="s">
        <v>50</v>
      </c>
      <c r="E44" s="16">
        <v>2499111</v>
      </c>
      <c r="F44" s="16">
        <v>2499111</v>
      </c>
      <c r="G44" s="16">
        <v>2444526</v>
      </c>
      <c r="H44" s="16">
        <v>2499111</v>
      </c>
      <c r="I44" s="16">
        <v>2561303</v>
      </c>
      <c r="J44" s="16">
        <f>I44-H44</f>
        <v>62192</v>
      </c>
      <c r="K44" s="17">
        <f>(J44/H44)</f>
        <v>2.4885649336904202E-2</v>
      </c>
      <c r="L44" s="1"/>
    </row>
    <row r="45" spans="1:12" ht="15" customHeight="1" x14ac:dyDescent="0.25">
      <c r="A45" s="14" t="s">
        <v>34</v>
      </c>
      <c r="B45" s="14" t="s">
        <v>34</v>
      </c>
      <c r="C45" s="14" t="s">
        <v>39</v>
      </c>
      <c r="D45" s="15" t="s">
        <v>80</v>
      </c>
      <c r="E45" s="16">
        <v>0</v>
      </c>
      <c r="F45" s="16">
        <v>0</v>
      </c>
      <c r="G45" s="16">
        <v>113864</v>
      </c>
      <c r="H45" s="16">
        <v>0</v>
      </c>
      <c r="I45" s="16">
        <v>0</v>
      </c>
      <c r="J45" s="18"/>
      <c r="K45" s="17" t="s">
        <v>34</v>
      </c>
      <c r="L45" s="1"/>
    </row>
    <row r="46" spans="1:12" ht="15" customHeight="1" x14ac:dyDescent="0.25">
      <c r="A46" s="14" t="s">
        <v>34</v>
      </c>
      <c r="B46" s="14" t="s">
        <v>34</v>
      </c>
      <c r="C46" s="14" t="s">
        <v>81</v>
      </c>
      <c r="D46" s="15" t="s">
        <v>82</v>
      </c>
      <c r="E46" s="16">
        <v>0</v>
      </c>
      <c r="F46" s="16">
        <v>0</v>
      </c>
      <c r="G46" s="16">
        <v>0</v>
      </c>
      <c r="H46" s="16">
        <v>0</v>
      </c>
      <c r="I46" s="16">
        <v>3211978</v>
      </c>
      <c r="J46" s="16">
        <f>I46-H46</f>
        <v>3211978</v>
      </c>
      <c r="K46" s="17" t="s">
        <v>34</v>
      </c>
      <c r="L46" s="1"/>
    </row>
    <row r="47" spans="1:12" ht="15" customHeight="1" x14ac:dyDescent="0.25">
      <c r="A47" s="14" t="s">
        <v>34</v>
      </c>
      <c r="B47" s="14" t="s">
        <v>34</v>
      </c>
      <c r="C47" s="14" t="s">
        <v>51</v>
      </c>
      <c r="D47" s="15" t="s">
        <v>52</v>
      </c>
      <c r="E47" s="16">
        <v>0</v>
      </c>
      <c r="F47" s="16">
        <v>0</v>
      </c>
      <c r="G47" s="16">
        <v>37098</v>
      </c>
      <c r="H47" s="16">
        <v>0</v>
      </c>
      <c r="I47" s="16">
        <v>0</v>
      </c>
      <c r="J47" s="18"/>
      <c r="K47" s="17" t="s">
        <v>34</v>
      </c>
      <c r="L47" s="1"/>
    </row>
    <row r="48" spans="1:12" ht="15" customHeight="1" x14ac:dyDescent="0.25">
      <c r="A48" s="14" t="s">
        <v>34</v>
      </c>
      <c r="B48" s="14" t="s">
        <v>34</v>
      </c>
      <c r="C48" s="14" t="s">
        <v>53</v>
      </c>
      <c r="D48" s="15" t="s">
        <v>40</v>
      </c>
      <c r="E48" s="16">
        <v>11153</v>
      </c>
      <c r="F48" s="16">
        <v>14050</v>
      </c>
      <c r="G48" s="16">
        <v>14049</v>
      </c>
      <c r="H48" s="16">
        <v>11543</v>
      </c>
      <c r="I48" s="16">
        <v>0</v>
      </c>
      <c r="J48" s="16">
        <f t="shared" ref="J48:J71" si="0">I48-H48</f>
        <v>-11543</v>
      </c>
      <c r="K48" s="17">
        <f>(J48/H48)</f>
        <v>-1</v>
      </c>
      <c r="L48" s="1"/>
    </row>
    <row r="49" spans="1:12" ht="15" customHeight="1" x14ac:dyDescent="0.25">
      <c r="A49" s="14" t="s">
        <v>34</v>
      </c>
      <c r="B49" s="14" t="s">
        <v>34</v>
      </c>
      <c r="C49" s="14" t="s">
        <v>83</v>
      </c>
      <c r="D49" s="15" t="s">
        <v>84</v>
      </c>
      <c r="E49" s="16">
        <v>0</v>
      </c>
      <c r="F49" s="16">
        <v>0</v>
      </c>
      <c r="G49" s="16">
        <v>0</v>
      </c>
      <c r="H49" s="16">
        <v>0</v>
      </c>
      <c r="I49" s="16">
        <v>1663799</v>
      </c>
      <c r="J49" s="16">
        <f t="shared" si="0"/>
        <v>1663799</v>
      </c>
      <c r="K49" s="17" t="s">
        <v>34</v>
      </c>
      <c r="L49" s="1"/>
    </row>
    <row r="50" spans="1:12" ht="15" customHeight="1" x14ac:dyDescent="0.25">
      <c r="A50" s="14" t="s">
        <v>34</v>
      </c>
      <c r="B50" s="14" t="s">
        <v>34</v>
      </c>
      <c r="C50" s="14" t="s">
        <v>85</v>
      </c>
      <c r="D50" s="15" t="s">
        <v>46</v>
      </c>
      <c r="E50" s="16">
        <v>0</v>
      </c>
      <c r="F50" s="16">
        <v>0</v>
      </c>
      <c r="G50" s="16">
        <v>0</v>
      </c>
      <c r="H50" s="16">
        <v>0</v>
      </c>
      <c r="I50" s="16">
        <v>2856884</v>
      </c>
      <c r="J50" s="16">
        <f t="shared" si="0"/>
        <v>2856884</v>
      </c>
      <c r="K50" s="17" t="s">
        <v>34</v>
      </c>
      <c r="L50" s="1"/>
    </row>
    <row r="51" spans="1:12" ht="15" customHeight="1" x14ac:dyDescent="0.25">
      <c r="A51" s="14" t="s">
        <v>34</v>
      </c>
      <c r="B51" s="14" t="s">
        <v>34</v>
      </c>
      <c r="C51" s="14" t="s">
        <v>54</v>
      </c>
      <c r="D51" s="15" t="s">
        <v>55</v>
      </c>
      <c r="E51" s="16">
        <v>37334</v>
      </c>
      <c r="F51" s="16">
        <v>37334</v>
      </c>
      <c r="G51" s="16">
        <v>22201</v>
      </c>
      <c r="H51" s="16">
        <v>37334</v>
      </c>
      <c r="I51" s="16">
        <v>23172</v>
      </c>
      <c r="J51" s="16">
        <f t="shared" si="0"/>
        <v>-14162</v>
      </c>
      <c r="K51" s="17">
        <f t="shared" ref="K51:K65" si="1">(J51/H51)</f>
        <v>-0.37933251191943002</v>
      </c>
      <c r="L51" s="1"/>
    </row>
    <row r="52" spans="1:12" ht="15" customHeight="1" x14ac:dyDescent="0.25">
      <c r="A52" s="14" t="s">
        <v>34</v>
      </c>
      <c r="B52" s="14" t="s">
        <v>34</v>
      </c>
      <c r="C52" s="14" t="s">
        <v>56</v>
      </c>
      <c r="D52" s="15" t="s">
        <v>57</v>
      </c>
      <c r="E52" s="16">
        <v>45834</v>
      </c>
      <c r="F52" s="16">
        <v>45834</v>
      </c>
      <c r="G52" s="16">
        <v>27468</v>
      </c>
      <c r="H52" s="16">
        <v>47438</v>
      </c>
      <c r="I52" s="16">
        <v>27495</v>
      </c>
      <c r="J52" s="16">
        <f t="shared" si="0"/>
        <v>-19943</v>
      </c>
      <c r="K52" s="17">
        <f t="shared" si="1"/>
        <v>-0.4204013659935073</v>
      </c>
      <c r="L52" s="1"/>
    </row>
    <row r="53" spans="1:12" ht="15" customHeight="1" x14ac:dyDescent="0.25">
      <c r="A53" s="14" t="s">
        <v>34</v>
      </c>
      <c r="B53" s="14" t="s">
        <v>34</v>
      </c>
      <c r="C53" s="14" t="s">
        <v>58</v>
      </c>
      <c r="D53" s="15" t="s">
        <v>59</v>
      </c>
      <c r="E53" s="16">
        <v>8260</v>
      </c>
      <c r="F53" s="16">
        <v>8260</v>
      </c>
      <c r="G53" s="16">
        <v>9032</v>
      </c>
      <c r="H53" s="16">
        <v>8260</v>
      </c>
      <c r="I53" s="16">
        <v>7925</v>
      </c>
      <c r="J53" s="16">
        <f t="shared" si="0"/>
        <v>-335</v>
      </c>
      <c r="K53" s="17">
        <f t="shared" si="1"/>
        <v>-4.0556900726392252E-2</v>
      </c>
      <c r="L53" s="1"/>
    </row>
    <row r="54" spans="1:12" ht="15" customHeight="1" x14ac:dyDescent="0.25">
      <c r="A54" s="14" t="s">
        <v>34</v>
      </c>
      <c r="B54" s="14" t="s">
        <v>34</v>
      </c>
      <c r="C54" s="14" t="s">
        <v>60</v>
      </c>
      <c r="D54" s="15" t="s">
        <v>61</v>
      </c>
      <c r="E54" s="16">
        <v>9793</v>
      </c>
      <c r="F54" s="16">
        <v>9793</v>
      </c>
      <c r="G54" s="16">
        <v>12807</v>
      </c>
      <c r="H54" s="16">
        <v>9793</v>
      </c>
      <c r="I54" s="16">
        <v>9230</v>
      </c>
      <c r="J54" s="16">
        <f t="shared" si="0"/>
        <v>-563</v>
      </c>
      <c r="K54" s="17">
        <f t="shared" si="1"/>
        <v>-5.7490043908914532E-2</v>
      </c>
      <c r="L54" s="1"/>
    </row>
    <row r="55" spans="1:12" ht="15" customHeight="1" x14ac:dyDescent="0.25">
      <c r="A55" s="14" t="s">
        <v>34</v>
      </c>
      <c r="B55" s="14" t="s">
        <v>34</v>
      </c>
      <c r="C55" s="14" t="s">
        <v>62</v>
      </c>
      <c r="D55" s="15" t="s">
        <v>42</v>
      </c>
      <c r="E55" s="16">
        <v>24747</v>
      </c>
      <c r="F55" s="16">
        <v>24747</v>
      </c>
      <c r="G55" s="16">
        <v>38823</v>
      </c>
      <c r="H55" s="16">
        <v>25614</v>
      </c>
      <c r="I55" s="16">
        <v>21726</v>
      </c>
      <c r="J55" s="16">
        <f t="shared" si="0"/>
        <v>-3888</v>
      </c>
      <c r="K55" s="17">
        <f t="shared" si="1"/>
        <v>-0.15179198875614899</v>
      </c>
      <c r="L55" s="1"/>
    </row>
    <row r="56" spans="1:12" ht="15" customHeight="1" x14ac:dyDescent="0.25">
      <c r="A56" s="14" t="s">
        <v>34</v>
      </c>
      <c r="B56" s="14" t="s">
        <v>34</v>
      </c>
      <c r="C56" s="14" t="s">
        <v>63</v>
      </c>
      <c r="D56" s="15" t="s">
        <v>64</v>
      </c>
      <c r="E56" s="16">
        <v>3567</v>
      </c>
      <c r="F56" s="16">
        <v>3567</v>
      </c>
      <c r="G56" s="16">
        <v>12160</v>
      </c>
      <c r="H56" s="16">
        <v>3567</v>
      </c>
      <c r="I56" s="16">
        <v>0</v>
      </c>
      <c r="J56" s="16">
        <f t="shared" si="0"/>
        <v>-3567</v>
      </c>
      <c r="K56" s="17">
        <f t="shared" si="1"/>
        <v>-1</v>
      </c>
      <c r="L56" s="1"/>
    </row>
    <row r="57" spans="1:12" ht="15" customHeight="1" x14ac:dyDescent="0.25">
      <c r="A57" s="14" t="s">
        <v>34</v>
      </c>
      <c r="B57" s="14" t="s">
        <v>34</v>
      </c>
      <c r="C57" s="14" t="s">
        <v>65</v>
      </c>
      <c r="D57" s="15" t="s">
        <v>66</v>
      </c>
      <c r="E57" s="16">
        <v>265103</v>
      </c>
      <c r="F57" s="16">
        <v>265103</v>
      </c>
      <c r="G57" s="16">
        <v>104517</v>
      </c>
      <c r="H57" s="16">
        <v>274382</v>
      </c>
      <c r="I57" s="16">
        <v>134043</v>
      </c>
      <c r="J57" s="16">
        <f t="shared" si="0"/>
        <v>-140339</v>
      </c>
      <c r="K57" s="17">
        <f t="shared" si="1"/>
        <v>-0.51147305581269908</v>
      </c>
      <c r="L57" s="1"/>
    </row>
    <row r="58" spans="1:12" ht="15" customHeight="1" x14ac:dyDescent="0.25">
      <c r="A58" s="14" t="s">
        <v>34</v>
      </c>
      <c r="B58" s="14" t="s">
        <v>34</v>
      </c>
      <c r="C58" s="14" t="s">
        <v>67</v>
      </c>
      <c r="D58" s="15" t="s">
        <v>68</v>
      </c>
      <c r="E58" s="16">
        <v>672237</v>
      </c>
      <c r="F58" s="16">
        <v>672237</v>
      </c>
      <c r="G58" s="16">
        <v>1159720</v>
      </c>
      <c r="H58" s="16">
        <v>672237</v>
      </c>
      <c r="I58" s="16">
        <v>1282715</v>
      </c>
      <c r="J58" s="16">
        <f t="shared" si="0"/>
        <v>610478</v>
      </c>
      <c r="K58" s="17">
        <f t="shared" si="1"/>
        <v>0.90812912707869398</v>
      </c>
      <c r="L58" s="1"/>
    </row>
    <row r="59" spans="1:12" ht="15" customHeight="1" x14ac:dyDescent="0.25">
      <c r="A59" s="14" t="s">
        <v>34</v>
      </c>
      <c r="B59" s="14" t="s">
        <v>34</v>
      </c>
      <c r="C59" s="14" t="s">
        <v>69</v>
      </c>
      <c r="D59" s="15" t="s">
        <v>70</v>
      </c>
      <c r="E59" s="16">
        <v>1046100</v>
      </c>
      <c r="F59" s="16">
        <v>1046100</v>
      </c>
      <c r="G59" s="16">
        <v>1057453</v>
      </c>
      <c r="H59" s="16">
        <v>1082714</v>
      </c>
      <c r="I59" s="16">
        <v>1954852</v>
      </c>
      <c r="J59" s="16">
        <f t="shared" si="0"/>
        <v>872138</v>
      </c>
      <c r="K59" s="17">
        <f t="shared" si="1"/>
        <v>0.80551096596146354</v>
      </c>
      <c r="L59" s="1"/>
    </row>
    <row r="60" spans="1:12" ht="15" customHeight="1" x14ac:dyDescent="0.25">
      <c r="A60" s="14" t="s">
        <v>34</v>
      </c>
      <c r="B60" s="14" t="s">
        <v>34</v>
      </c>
      <c r="C60" s="14" t="s">
        <v>86</v>
      </c>
      <c r="D60" s="15" t="s">
        <v>87</v>
      </c>
      <c r="E60" s="16">
        <v>682525</v>
      </c>
      <c r="F60" s="16">
        <v>682525</v>
      </c>
      <c r="G60" s="16">
        <v>488806</v>
      </c>
      <c r="H60" s="16">
        <v>682525</v>
      </c>
      <c r="I60" s="16">
        <v>1559435</v>
      </c>
      <c r="J60" s="16">
        <f t="shared" si="0"/>
        <v>876910</v>
      </c>
      <c r="K60" s="17">
        <f t="shared" si="1"/>
        <v>1.284802754477858</v>
      </c>
      <c r="L60" s="1"/>
    </row>
    <row r="61" spans="1:12" ht="15" customHeight="1" x14ac:dyDescent="0.25">
      <c r="A61" s="14" t="s">
        <v>34</v>
      </c>
      <c r="B61" s="14" t="s">
        <v>34</v>
      </c>
      <c r="C61" s="14" t="s">
        <v>88</v>
      </c>
      <c r="D61" s="15" t="s">
        <v>89</v>
      </c>
      <c r="E61" s="16">
        <v>1217080</v>
      </c>
      <c r="F61" s="16">
        <v>1217080</v>
      </c>
      <c r="G61" s="16">
        <v>916489</v>
      </c>
      <c r="H61" s="16">
        <v>1259678</v>
      </c>
      <c r="I61" s="16">
        <v>2407126</v>
      </c>
      <c r="J61" s="16">
        <f t="shared" si="0"/>
        <v>1147448</v>
      </c>
      <c r="K61" s="17">
        <f t="shared" si="1"/>
        <v>0.91090580291153767</v>
      </c>
      <c r="L61" s="1"/>
    </row>
    <row r="62" spans="1:12" ht="15" customHeight="1" x14ac:dyDescent="0.25">
      <c r="A62" s="14" t="s">
        <v>34</v>
      </c>
      <c r="B62" s="14" t="s">
        <v>34</v>
      </c>
      <c r="C62" s="14" t="s">
        <v>71</v>
      </c>
      <c r="D62" s="15" t="s">
        <v>72</v>
      </c>
      <c r="E62" s="16">
        <v>15861</v>
      </c>
      <c r="F62" s="16">
        <v>15861</v>
      </c>
      <c r="G62" s="16">
        <v>0</v>
      </c>
      <c r="H62" s="16">
        <v>16416</v>
      </c>
      <c r="I62" s="16">
        <v>21486</v>
      </c>
      <c r="J62" s="16">
        <f t="shared" si="0"/>
        <v>5070</v>
      </c>
      <c r="K62" s="17">
        <f t="shared" si="1"/>
        <v>0.30884502923976609</v>
      </c>
      <c r="L62" s="1"/>
    </row>
    <row r="63" spans="1:12" ht="15" customHeight="1" x14ac:dyDescent="0.25">
      <c r="A63" s="14" t="s">
        <v>34</v>
      </c>
      <c r="B63" s="14" t="s">
        <v>34</v>
      </c>
      <c r="C63" s="14" t="s">
        <v>90</v>
      </c>
      <c r="D63" s="15" t="s">
        <v>91</v>
      </c>
      <c r="E63" s="16">
        <v>416891</v>
      </c>
      <c r="F63" s="16">
        <v>416891</v>
      </c>
      <c r="G63" s="16">
        <v>0</v>
      </c>
      <c r="H63" s="16">
        <v>416891</v>
      </c>
      <c r="I63" s="16">
        <v>1978351</v>
      </c>
      <c r="J63" s="16">
        <f t="shared" si="0"/>
        <v>1561460</v>
      </c>
      <c r="K63" s="17">
        <f t="shared" si="1"/>
        <v>3.7454874295679206</v>
      </c>
      <c r="L63" s="1"/>
    </row>
    <row r="64" spans="1:12" ht="15" customHeight="1" x14ac:dyDescent="0.25">
      <c r="A64" s="14" t="s">
        <v>34</v>
      </c>
      <c r="B64" s="14" t="s">
        <v>34</v>
      </c>
      <c r="C64" s="14" t="s">
        <v>92</v>
      </c>
      <c r="D64" s="15" t="s">
        <v>93</v>
      </c>
      <c r="E64" s="16">
        <v>1223453</v>
      </c>
      <c r="F64" s="16">
        <v>1223453</v>
      </c>
      <c r="G64" s="16">
        <v>1047275</v>
      </c>
      <c r="H64" s="16">
        <v>1266274</v>
      </c>
      <c r="I64" s="16">
        <v>2683707</v>
      </c>
      <c r="J64" s="16">
        <f t="shared" si="0"/>
        <v>1417433</v>
      </c>
      <c r="K64" s="17">
        <f t="shared" si="1"/>
        <v>1.1193730582796457</v>
      </c>
      <c r="L64" s="1"/>
    </row>
    <row r="65" spans="1:12" ht="15" customHeight="1" x14ac:dyDescent="0.25">
      <c r="A65" s="14" t="s">
        <v>34</v>
      </c>
      <c r="B65" s="14" t="s">
        <v>34</v>
      </c>
      <c r="C65" s="14" t="s">
        <v>73</v>
      </c>
      <c r="D65" s="15" t="s">
        <v>74</v>
      </c>
      <c r="E65" s="16">
        <v>3139452</v>
      </c>
      <c r="F65" s="16">
        <v>3139452</v>
      </c>
      <c r="G65" s="16">
        <v>2929721</v>
      </c>
      <c r="H65" s="16">
        <v>3249333</v>
      </c>
      <c r="I65" s="16">
        <v>6783217</v>
      </c>
      <c r="J65" s="16">
        <f t="shared" si="0"/>
        <v>3533884</v>
      </c>
      <c r="K65" s="17">
        <f t="shared" si="1"/>
        <v>1.0875721263410061</v>
      </c>
      <c r="L65" s="1"/>
    </row>
    <row r="66" spans="1:12" ht="15" customHeight="1" thickBot="1" x14ac:dyDescent="0.3">
      <c r="A66" s="36" t="s">
        <v>17</v>
      </c>
      <c r="B66" s="36" t="s">
        <v>18</v>
      </c>
      <c r="C66" s="36" t="s">
        <v>19</v>
      </c>
      <c r="D66" s="36" t="s">
        <v>20</v>
      </c>
      <c r="E66" s="4" t="s">
        <v>21</v>
      </c>
      <c r="F66" s="5" t="s">
        <v>22</v>
      </c>
      <c r="G66" s="5" t="s">
        <v>23</v>
      </c>
      <c r="H66" s="5" t="s">
        <v>24</v>
      </c>
      <c r="I66" s="5" t="s">
        <v>25</v>
      </c>
      <c r="J66" s="5" t="s">
        <v>26</v>
      </c>
      <c r="K66" s="5" t="s">
        <v>27</v>
      </c>
      <c r="L66" s="1"/>
    </row>
    <row r="67" spans="1:12" ht="80.099999999999994" customHeight="1" thickBot="1" x14ac:dyDescent="0.3">
      <c r="A67" s="37"/>
      <c r="B67" s="37"/>
      <c r="C67" s="37"/>
      <c r="D67" s="37"/>
      <c r="E67" s="6" t="s">
        <v>28</v>
      </c>
      <c r="F67" s="7" t="s">
        <v>29</v>
      </c>
      <c r="G67" s="7" t="s">
        <v>30</v>
      </c>
      <c r="H67" s="7" t="s">
        <v>28</v>
      </c>
      <c r="I67" s="7" t="s">
        <v>31</v>
      </c>
      <c r="J67" s="22" t="s">
        <v>32</v>
      </c>
      <c r="K67" s="22" t="s">
        <v>33</v>
      </c>
      <c r="L67" s="1"/>
    </row>
    <row r="68" spans="1:12" ht="30" customHeight="1" thickBot="1" x14ac:dyDescent="0.3">
      <c r="A68" s="37"/>
      <c r="B68" s="37"/>
      <c r="C68" s="37"/>
      <c r="D68" s="37"/>
      <c r="E68" s="9" t="s">
        <v>105</v>
      </c>
      <c r="F68" s="8" t="s">
        <v>105</v>
      </c>
      <c r="G68" s="8" t="s">
        <v>105</v>
      </c>
      <c r="H68" s="8" t="s">
        <v>106</v>
      </c>
      <c r="I68" s="8" t="s">
        <v>106</v>
      </c>
      <c r="J68" s="23"/>
      <c r="K68" s="23"/>
      <c r="L68" s="1"/>
    </row>
    <row r="69" spans="1:12" ht="15" customHeight="1" x14ac:dyDescent="0.25">
      <c r="A69" s="14" t="s">
        <v>34</v>
      </c>
      <c r="B69" s="14" t="s">
        <v>34</v>
      </c>
      <c r="C69" s="14" t="s">
        <v>94</v>
      </c>
      <c r="D69" s="15" t="s">
        <v>95</v>
      </c>
      <c r="E69" s="16">
        <v>0</v>
      </c>
      <c r="F69" s="16">
        <v>0</v>
      </c>
      <c r="G69" s="16">
        <v>0</v>
      </c>
      <c r="H69" s="16">
        <v>0</v>
      </c>
      <c r="I69" s="16">
        <v>437968</v>
      </c>
      <c r="J69" s="16">
        <f t="shared" si="0"/>
        <v>437968</v>
      </c>
      <c r="K69" s="17" t="s">
        <v>34</v>
      </c>
      <c r="L69" s="1"/>
    </row>
    <row r="70" spans="1:12" ht="15" customHeight="1" x14ac:dyDescent="0.25">
      <c r="A70" s="14" t="s">
        <v>34</v>
      </c>
      <c r="B70" s="14" t="s">
        <v>96</v>
      </c>
      <c r="C70" s="14" t="s">
        <v>34</v>
      </c>
      <c r="D70" s="15" t="s">
        <v>97</v>
      </c>
      <c r="E70" s="16">
        <v>108984</v>
      </c>
      <c r="F70" s="16">
        <v>108984</v>
      </c>
      <c r="G70" s="16">
        <v>99595</v>
      </c>
      <c r="H70" s="16">
        <v>108984</v>
      </c>
      <c r="I70" s="16">
        <v>2373882</v>
      </c>
      <c r="J70" s="16">
        <f t="shared" si="0"/>
        <v>2264898</v>
      </c>
      <c r="K70" s="17">
        <f>(J70/H70)</f>
        <v>20.781931292666812</v>
      </c>
      <c r="L70" s="1"/>
    </row>
    <row r="71" spans="1:12" ht="15" customHeight="1" x14ac:dyDescent="0.25">
      <c r="A71" s="14" t="s">
        <v>34</v>
      </c>
      <c r="B71" s="14" t="s">
        <v>34</v>
      </c>
      <c r="C71" s="14" t="s">
        <v>81</v>
      </c>
      <c r="D71" s="15" t="s">
        <v>82</v>
      </c>
      <c r="E71" s="16">
        <v>0</v>
      </c>
      <c r="F71" s="16">
        <v>0</v>
      </c>
      <c r="G71" s="16">
        <v>0</v>
      </c>
      <c r="H71" s="16">
        <v>0</v>
      </c>
      <c r="I71" s="16">
        <v>2049486</v>
      </c>
      <c r="J71" s="16">
        <f t="shared" si="0"/>
        <v>2049486</v>
      </c>
      <c r="K71" s="17" t="s">
        <v>34</v>
      </c>
      <c r="L71" s="1"/>
    </row>
    <row r="72" spans="1:12" ht="15" customHeight="1" x14ac:dyDescent="0.25">
      <c r="A72" s="14" t="s">
        <v>34</v>
      </c>
      <c r="B72" s="14" t="s">
        <v>34</v>
      </c>
      <c r="C72" s="14" t="s">
        <v>86</v>
      </c>
      <c r="D72" s="15" t="s">
        <v>87</v>
      </c>
      <c r="E72" s="16">
        <v>0</v>
      </c>
      <c r="F72" s="16">
        <v>0</v>
      </c>
      <c r="G72" s="16">
        <v>99595</v>
      </c>
      <c r="H72" s="16">
        <v>0</v>
      </c>
      <c r="I72" s="16">
        <v>0</v>
      </c>
      <c r="J72" s="18"/>
      <c r="K72" s="17" t="s">
        <v>34</v>
      </c>
      <c r="L72" s="1"/>
    </row>
    <row r="73" spans="1:12" ht="15" customHeight="1" x14ac:dyDescent="0.25">
      <c r="A73" s="14" t="s">
        <v>34</v>
      </c>
      <c r="B73" s="14" t="s">
        <v>34</v>
      </c>
      <c r="C73" s="14" t="s">
        <v>90</v>
      </c>
      <c r="D73" s="15" t="s">
        <v>91</v>
      </c>
      <c r="E73" s="16">
        <v>108984</v>
      </c>
      <c r="F73" s="16">
        <v>108984</v>
      </c>
      <c r="G73" s="16">
        <v>0</v>
      </c>
      <c r="H73" s="16">
        <v>108984</v>
      </c>
      <c r="I73" s="16">
        <v>11705</v>
      </c>
      <c r="J73" s="16">
        <f t="shared" ref="J73:J80" si="2">I73-H73</f>
        <v>-97279</v>
      </c>
      <c r="K73" s="17">
        <f>(J73/H73)</f>
        <v>-0.89259891360199661</v>
      </c>
      <c r="L73" s="1"/>
    </row>
    <row r="74" spans="1:12" ht="15" customHeight="1" x14ac:dyDescent="0.25">
      <c r="A74" s="14" t="s">
        <v>34</v>
      </c>
      <c r="B74" s="14" t="s">
        <v>34</v>
      </c>
      <c r="C74" s="14" t="s">
        <v>94</v>
      </c>
      <c r="D74" s="15" t="s">
        <v>95</v>
      </c>
      <c r="E74" s="16">
        <v>0</v>
      </c>
      <c r="F74" s="16">
        <v>0</v>
      </c>
      <c r="G74" s="16">
        <v>0</v>
      </c>
      <c r="H74" s="16">
        <v>0</v>
      </c>
      <c r="I74" s="16">
        <v>312691</v>
      </c>
      <c r="J74" s="16">
        <f t="shared" si="2"/>
        <v>312691</v>
      </c>
      <c r="K74" s="17" t="s">
        <v>34</v>
      </c>
      <c r="L74" s="1"/>
    </row>
    <row r="75" spans="1:12" ht="15" customHeight="1" x14ac:dyDescent="0.25">
      <c r="A75" s="14" t="s">
        <v>98</v>
      </c>
      <c r="B75" s="14" t="s">
        <v>34</v>
      </c>
      <c r="C75" s="14" t="s">
        <v>34</v>
      </c>
      <c r="D75" s="15" t="s">
        <v>99</v>
      </c>
      <c r="E75" s="16">
        <v>5381549057</v>
      </c>
      <c r="F75" s="16">
        <v>5360916350</v>
      </c>
      <c r="G75" s="16">
        <v>11209243948</v>
      </c>
      <c r="H75" s="16">
        <v>5381549057</v>
      </c>
      <c r="I75" s="16">
        <v>6870109303</v>
      </c>
      <c r="J75" s="16">
        <f t="shared" si="2"/>
        <v>1488560246</v>
      </c>
      <c r="K75" s="17">
        <f t="shared" ref="K75:K80" si="3">(J75/H75)</f>
        <v>0.27660441821370541</v>
      </c>
      <c r="L75" s="1"/>
    </row>
    <row r="76" spans="1:12" ht="15" customHeight="1" x14ac:dyDescent="0.25">
      <c r="A76" s="14" t="s">
        <v>34</v>
      </c>
      <c r="B76" s="14" t="s">
        <v>11</v>
      </c>
      <c r="C76" s="14" t="s">
        <v>34</v>
      </c>
      <c r="D76" s="15" t="s">
        <v>38</v>
      </c>
      <c r="E76" s="16">
        <v>2517338829</v>
      </c>
      <c r="F76" s="16">
        <v>2517338637</v>
      </c>
      <c r="G76" s="16">
        <v>8173016696</v>
      </c>
      <c r="H76" s="16">
        <v>2517338829</v>
      </c>
      <c r="I76" s="16">
        <v>3528895676</v>
      </c>
      <c r="J76" s="16">
        <f t="shared" si="2"/>
        <v>1011556847</v>
      </c>
      <c r="K76" s="17">
        <f t="shared" si="3"/>
        <v>0.40183579395302771</v>
      </c>
      <c r="L76" s="1"/>
    </row>
    <row r="77" spans="1:12" ht="15" customHeight="1" x14ac:dyDescent="0.25">
      <c r="A77" s="14" t="s">
        <v>34</v>
      </c>
      <c r="B77" s="14" t="s">
        <v>47</v>
      </c>
      <c r="C77" s="14" t="s">
        <v>34</v>
      </c>
      <c r="D77" s="15" t="s">
        <v>48</v>
      </c>
      <c r="E77" s="16">
        <v>48239834</v>
      </c>
      <c r="F77" s="16">
        <v>47125997</v>
      </c>
      <c r="G77" s="16">
        <v>1066662135</v>
      </c>
      <c r="H77" s="16">
        <v>48239834</v>
      </c>
      <c r="I77" s="16">
        <v>15137386</v>
      </c>
      <c r="J77" s="16">
        <f t="shared" si="2"/>
        <v>-33102448</v>
      </c>
      <c r="K77" s="17">
        <f t="shared" si="3"/>
        <v>-0.68620567807094857</v>
      </c>
      <c r="L77" s="1"/>
    </row>
    <row r="78" spans="1:12" ht="15" customHeight="1" x14ac:dyDescent="0.25">
      <c r="A78" s="14" t="s">
        <v>34</v>
      </c>
      <c r="B78" s="14" t="s">
        <v>75</v>
      </c>
      <c r="C78" s="14" t="s">
        <v>34</v>
      </c>
      <c r="D78" s="15" t="s">
        <v>76</v>
      </c>
      <c r="E78" s="16">
        <v>1970407403</v>
      </c>
      <c r="F78" s="16">
        <v>1970407211</v>
      </c>
      <c r="G78" s="16">
        <v>1199615397</v>
      </c>
      <c r="H78" s="16">
        <v>1970407403</v>
      </c>
      <c r="I78" s="16">
        <v>2194222815</v>
      </c>
      <c r="J78" s="16">
        <f t="shared" si="2"/>
        <v>223815412</v>
      </c>
      <c r="K78" s="17">
        <f t="shared" si="3"/>
        <v>0.113588393780512</v>
      </c>
      <c r="L78" s="1"/>
    </row>
    <row r="79" spans="1:12" ht="15" customHeight="1" x14ac:dyDescent="0.25">
      <c r="A79" s="14" t="s">
        <v>34</v>
      </c>
      <c r="B79" s="14" t="s">
        <v>15</v>
      </c>
      <c r="C79" s="14" t="s">
        <v>34</v>
      </c>
      <c r="D79" s="15" t="s">
        <v>79</v>
      </c>
      <c r="E79" s="16">
        <v>842673625</v>
      </c>
      <c r="F79" s="16">
        <v>823216643</v>
      </c>
      <c r="G79" s="16">
        <v>765271064</v>
      </c>
      <c r="H79" s="16">
        <v>842673625</v>
      </c>
      <c r="I79" s="16">
        <v>1128908625</v>
      </c>
      <c r="J79" s="16">
        <f t="shared" si="2"/>
        <v>286235000</v>
      </c>
      <c r="K79" s="17">
        <f t="shared" si="3"/>
        <v>0.33967480588940946</v>
      </c>
      <c r="L79" s="1"/>
    </row>
    <row r="80" spans="1:12" ht="15" customHeight="1" x14ac:dyDescent="0.25">
      <c r="A80" s="14" t="s">
        <v>34</v>
      </c>
      <c r="B80" s="14" t="s">
        <v>100</v>
      </c>
      <c r="C80" s="14" t="s">
        <v>34</v>
      </c>
      <c r="D80" s="15" t="s">
        <v>101</v>
      </c>
      <c r="E80" s="16">
        <v>233968</v>
      </c>
      <c r="F80" s="16">
        <v>233776</v>
      </c>
      <c r="G80" s="16">
        <v>961897</v>
      </c>
      <c r="H80" s="16">
        <v>233968</v>
      </c>
      <c r="I80" s="16">
        <v>289403</v>
      </c>
      <c r="J80" s="16">
        <f t="shared" si="2"/>
        <v>55435</v>
      </c>
      <c r="K80" s="17">
        <f t="shared" si="3"/>
        <v>0.23693411064760994</v>
      </c>
      <c r="L80" s="1"/>
    </row>
    <row r="81" spans="1:12" ht="15" customHeight="1" x14ac:dyDescent="0.25">
      <c r="A81" s="14" t="s">
        <v>34</v>
      </c>
      <c r="B81" s="14" t="s">
        <v>96</v>
      </c>
      <c r="C81" s="14" t="s">
        <v>34</v>
      </c>
      <c r="D81" s="15" t="s">
        <v>97</v>
      </c>
      <c r="E81" s="16">
        <v>2655398</v>
      </c>
      <c r="F81" s="16">
        <v>2594086</v>
      </c>
      <c r="G81" s="16">
        <v>3716759</v>
      </c>
      <c r="H81" s="16">
        <v>2655398</v>
      </c>
      <c r="I81" s="16">
        <v>2655398</v>
      </c>
      <c r="J81" s="18"/>
      <c r="K81" s="17" t="s">
        <v>34</v>
      </c>
      <c r="L81" s="1"/>
    </row>
    <row r="82" spans="1:12" ht="1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"/>
    </row>
    <row r="83" spans="1:12" ht="1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" customHeight="1" x14ac:dyDescent="0.25">
      <c r="A84" s="24" t="s">
        <v>102</v>
      </c>
      <c r="B84" s="25"/>
      <c r="C84" s="25"/>
      <c r="D84" s="25"/>
      <c r="E84" s="20">
        <v>3085304995</v>
      </c>
      <c r="F84" s="20">
        <v>3065786317</v>
      </c>
      <c r="G84" s="20">
        <v>2176900149</v>
      </c>
      <c r="H84" s="20">
        <v>3093861652</v>
      </c>
      <c r="I84" s="20">
        <v>3701997504</v>
      </c>
      <c r="J84" s="20">
        <v>608135852</v>
      </c>
      <c r="K84" s="21">
        <v>0.19656207044903765</v>
      </c>
      <c r="L84" s="1"/>
    </row>
    <row r="85" spans="1:12" ht="15" customHeight="1" x14ac:dyDescent="0.25">
      <c r="A85" s="26" t="s">
        <v>103</v>
      </c>
      <c r="B85" s="27"/>
      <c r="C85" s="27"/>
      <c r="D85" s="27"/>
      <c r="E85" s="27"/>
      <c r="F85" s="27"/>
      <c r="G85" s="27"/>
      <c r="H85" s="27"/>
      <c r="I85" s="27"/>
      <c r="J85" s="1"/>
      <c r="K85" s="1"/>
      <c r="L85" s="1"/>
    </row>
    <row r="86" spans="1:12" ht="5.0999999999999996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</sheetData>
  <mergeCells count="29">
    <mergeCell ref="J34:J35"/>
    <mergeCell ref="K34:K35"/>
    <mergeCell ref="A66:A68"/>
    <mergeCell ref="B66:B68"/>
    <mergeCell ref="C66:C68"/>
    <mergeCell ref="D66:D68"/>
    <mergeCell ref="J67:J68"/>
    <mergeCell ref="K67:K68"/>
    <mergeCell ref="A1:I1"/>
    <mergeCell ref="A2:I2"/>
    <mergeCell ref="A3:I3"/>
    <mergeCell ref="A5:B5"/>
    <mergeCell ref="C5:F5"/>
    <mergeCell ref="J10:J11"/>
    <mergeCell ref="K10:K11"/>
    <mergeCell ref="A84:D84"/>
    <mergeCell ref="A85:I85"/>
    <mergeCell ref="A6:B6"/>
    <mergeCell ref="C6:F6"/>
    <mergeCell ref="A7:B7"/>
    <mergeCell ref="C7:F7"/>
    <mergeCell ref="A9:A11"/>
    <mergeCell ref="B9:B11"/>
    <mergeCell ref="C9:C11"/>
    <mergeCell ref="D9:D11"/>
    <mergeCell ref="A33:A35"/>
    <mergeCell ref="B33:B35"/>
    <mergeCell ref="C33:C35"/>
    <mergeCell ref="D33:D35"/>
  </mergeCells>
  <pageMargins left="0.25" right="0.25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L80"/>
  <sheetViews>
    <sheetView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104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105</v>
      </c>
      <c r="F11" s="8" t="s">
        <v>105</v>
      </c>
      <c r="G11" s="8" t="s">
        <v>105</v>
      </c>
      <c r="H11" s="8" t="s">
        <v>106</v>
      </c>
      <c r="I11" s="8" t="s">
        <v>106</v>
      </c>
      <c r="J11" s="23"/>
      <c r="K11" s="2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4757289859</v>
      </c>
      <c r="F12" s="12">
        <v>4757289859</v>
      </c>
      <c r="G12" s="12">
        <v>9589035290</v>
      </c>
      <c r="H12" s="12">
        <v>4765846516</v>
      </c>
      <c r="I12" s="12">
        <v>6099304215</v>
      </c>
      <c r="J12" s="12">
        <f>I12-H12</f>
        <v>1333457699</v>
      </c>
      <c r="K12" s="13">
        <f>(J12/H12)</f>
        <v>0.27979451174587511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269334601</v>
      </c>
      <c r="F13" s="16">
        <v>269334601</v>
      </c>
      <c r="G13" s="16">
        <v>207335032</v>
      </c>
      <c r="H13" s="16">
        <v>277891258</v>
      </c>
      <c r="I13" s="16">
        <v>375921263</v>
      </c>
      <c r="J13" s="16">
        <f>I13-H13</f>
        <v>98030005</v>
      </c>
      <c r="K13" s="17">
        <f>(J13/H13)</f>
        <v>0.3527639037857031</v>
      </c>
      <c r="L13" s="1"/>
    </row>
    <row r="14" spans="1:12" ht="15" customHeight="1" x14ac:dyDescent="0.25">
      <c r="A14" s="14" t="s">
        <v>34</v>
      </c>
      <c r="B14" s="14" t="s">
        <v>11</v>
      </c>
      <c r="C14" s="14" t="s">
        <v>34</v>
      </c>
      <c r="D14" s="15" t="s">
        <v>38</v>
      </c>
      <c r="E14" s="16">
        <v>191507088</v>
      </c>
      <c r="F14" s="16">
        <v>191507088</v>
      </c>
      <c r="G14" s="16">
        <v>171948964</v>
      </c>
      <c r="H14" s="16">
        <v>198209836</v>
      </c>
      <c r="I14" s="16">
        <v>303192370</v>
      </c>
      <c r="J14" s="16">
        <f>I14-H14</f>
        <v>104982534</v>
      </c>
      <c r="K14" s="17">
        <f>(J14/H14)</f>
        <v>0.52965350316923732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39</v>
      </c>
      <c r="D15" s="15" t="s">
        <v>40</v>
      </c>
      <c r="E15" s="16">
        <v>190080660</v>
      </c>
      <c r="F15" s="16">
        <v>190080660</v>
      </c>
      <c r="G15" s="16">
        <v>170797447</v>
      </c>
      <c r="H15" s="16">
        <v>196733483</v>
      </c>
      <c r="I15" s="16">
        <v>301618993</v>
      </c>
      <c r="J15" s="16">
        <f>I15-H15</f>
        <v>104885510</v>
      </c>
      <c r="K15" s="17">
        <f>(J15/H15)</f>
        <v>0.53313502308094651</v>
      </c>
      <c r="L15" s="1"/>
    </row>
    <row r="16" spans="1:12" ht="15" customHeight="1" x14ac:dyDescent="0.25">
      <c r="A16" s="14" t="s">
        <v>34</v>
      </c>
      <c r="B16" s="14" t="s">
        <v>34</v>
      </c>
      <c r="C16" s="14" t="s">
        <v>41</v>
      </c>
      <c r="D16" s="15" t="s">
        <v>42</v>
      </c>
      <c r="E16" s="16">
        <v>429280</v>
      </c>
      <c r="F16" s="16">
        <v>429280</v>
      </c>
      <c r="G16" s="16">
        <v>429280</v>
      </c>
      <c r="H16" s="16">
        <v>444305</v>
      </c>
      <c r="I16" s="16">
        <v>444305</v>
      </c>
      <c r="J16" s="18"/>
      <c r="K16" s="17" t="s">
        <v>34</v>
      </c>
      <c r="L16" s="1"/>
    </row>
    <row r="17" spans="1:12" ht="15" customHeight="1" x14ac:dyDescent="0.25">
      <c r="A17" s="14" t="s">
        <v>34</v>
      </c>
      <c r="B17" s="14" t="s">
        <v>34</v>
      </c>
      <c r="C17" s="14" t="s">
        <v>43</v>
      </c>
      <c r="D17" s="15" t="s">
        <v>44</v>
      </c>
      <c r="E17" s="16">
        <v>316890</v>
      </c>
      <c r="F17" s="16">
        <v>316890</v>
      </c>
      <c r="G17" s="16">
        <v>314873</v>
      </c>
      <c r="H17" s="16">
        <v>327981</v>
      </c>
      <c r="I17" s="16">
        <v>347379</v>
      </c>
      <c r="J17" s="16">
        <f>I17-H17</f>
        <v>19398</v>
      </c>
      <c r="K17" s="17">
        <f>(J17/H17)</f>
        <v>5.9143669907708071E-2</v>
      </c>
      <c r="L17" s="1"/>
    </row>
    <row r="18" spans="1:12" ht="15" customHeight="1" x14ac:dyDescent="0.25">
      <c r="A18" s="14" t="s">
        <v>34</v>
      </c>
      <c r="B18" s="14" t="s">
        <v>34</v>
      </c>
      <c r="C18" s="14" t="s">
        <v>45</v>
      </c>
      <c r="D18" s="15" t="s">
        <v>46</v>
      </c>
      <c r="E18" s="16">
        <v>680258</v>
      </c>
      <c r="F18" s="16">
        <v>680258</v>
      </c>
      <c r="G18" s="16">
        <v>407364</v>
      </c>
      <c r="H18" s="16">
        <v>704067</v>
      </c>
      <c r="I18" s="16">
        <v>781693</v>
      </c>
      <c r="J18" s="16">
        <f>I18-H18</f>
        <v>77626</v>
      </c>
      <c r="K18" s="17">
        <f>(J18/H18)</f>
        <v>0.11025371164960153</v>
      </c>
      <c r="L18" s="1"/>
    </row>
    <row r="19" spans="1:12" ht="15" customHeight="1" x14ac:dyDescent="0.25">
      <c r="A19" s="14" t="s">
        <v>34</v>
      </c>
      <c r="B19" s="14" t="s">
        <v>47</v>
      </c>
      <c r="C19" s="14" t="s">
        <v>34</v>
      </c>
      <c r="D19" s="15" t="s">
        <v>48</v>
      </c>
      <c r="E19" s="16">
        <v>31048669</v>
      </c>
      <c r="F19" s="16">
        <v>31048669</v>
      </c>
      <c r="G19" s="16">
        <v>16580375</v>
      </c>
      <c r="H19" s="16">
        <v>31420671</v>
      </c>
      <c r="I19" s="16">
        <v>26087504</v>
      </c>
      <c r="J19" s="16">
        <f>I19-H19</f>
        <v>-5333167</v>
      </c>
      <c r="K19" s="17">
        <f>(J19/H19)</f>
        <v>-0.16973434462936834</v>
      </c>
      <c r="L19" s="1"/>
    </row>
    <row r="20" spans="1:12" ht="15" customHeight="1" x14ac:dyDescent="0.25">
      <c r="A20" s="14" t="s">
        <v>34</v>
      </c>
      <c r="B20" s="14" t="s">
        <v>34</v>
      </c>
      <c r="C20" s="14" t="s">
        <v>49</v>
      </c>
      <c r="D20" s="15" t="s">
        <v>50</v>
      </c>
      <c r="E20" s="16">
        <v>15463357</v>
      </c>
      <c r="F20" s="16">
        <v>15463357</v>
      </c>
      <c r="G20" s="16">
        <v>7443941</v>
      </c>
      <c r="H20" s="16">
        <v>15463357</v>
      </c>
      <c r="I20" s="16">
        <v>12687731</v>
      </c>
      <c r="J20" s="16">
        <f>I20-H20</f>
        <v>-2775626</v>
      </c>
      <c r="K20" s="17">
        <f>(J20/H20)</f>
        <v>-0.17949698762047595</v>
      </c>
      <c r="L20" s="1"/>
    </row>
    <row r="21" spans="1:12" ht="15" customHeight="1" x14ac:dyDescent="0.25">
      <c r="A21" s="14" t="s">
        <v>34</v>
      </c>
      <c r="B21" s="14" t="s">
        <v>34</v>
      </c>
      <c r="C21" s="14" t="s">
        <v>51</v>
      </c>
      <c r="D21" s="15" t="s">
        <v>52</v>
      </c>
      <c r="E21" s="16">
        <v>0</v>
      </c>
      <c r="F21" s="16">
        <v>0</v>
      </c>
      <c r="G21" s="16">
        <v>245641</v>
      </c>
      <c r="H21" s="16">
        <v>0</v>
      </c>
      <c r="I21" s="16">
        <v>0</v>
      </c>
      <c r="J21" s="18"/>
      <c r="K21" s="17" t="s">
        <v>34</v>
      </c>
      <c r="L21" s="1"/>
    </row>
    <row r="22" spans="1:12" ht="15" customHeight="1" x14ac:dyDescent="0.25">
      <c r="A22" s="14" t="s">
        <v>34</v>
      </c>
      <c r="B22" s="14" t="s">
        <v>34</v>
      </c>
      <c r="C22" s="14" t="s">
        <v>53</v>
      </c>
      <c r="D22" s="15" t="s">
        <v>40</v>
      </c>
      <c r="E22" s="16">
        <v>790652</v>
      </c>
      <c r="F22" s="16">
        <v>790652</v>
      </c>
      <c r="G22" s="16">
        <v>734961</v>
      </c>
      <c r="H22" s="16">
        <v>818325</v>
      </c>
      <c r="I22" s="16">
        <v>0</v>
      </c>
      <c r="J22" s="16">
        <f>I22-H22</f>
        <v>-818325</v>
      </c>
      <c r="K22" s="17">
        <f>(J22/H22)</f>
        <v>-1</v>
      </c>
      <c r="L22" s="1"/>
    </row>
    <row r="23" spans="1:12" ht="15" customHeight="1" x14ac:dyDescent="0.25">
      <c r="A23" s="14" t="s">
        <v>34</v>
      </c>
      <c r="B23" s="14" t="s">
        <v>34</v>
      </c>
      <c r="C23" s="14" t="s">
        <v>54</v>
      </c>
      <c r="D23" s="15" t="s">
        <v>55</v>
      </c>
      <c r="E23" s="16">
        <v>292250</v>
      </c>
      <c r="F23" s="16">
        <v>292250</v>
      </c>
      <c r="G23" s="16">
        <v>139947</v>
      </c>
      <c r="H23" s="16">
        <v>292250</v>
      </c>
      <c r="I23" s="16">
        <v>287095</v>
      </c>
      <c r="J23" s="16">
        <f>I23-H23</f>
        <v>-5155</v>
      </c>
      <c r="K23" s="17">
        <f>(J23/H23)</f>
        <v>-1.7639007698887939E-2</v>
      </c>
      <c r="L23" s="1"/>
    </row>
    <row r="24" spans="1:12" ht="15" customHeight="1" x14ac:dyDescent="0.25">
      <c r="A24" s="14" t="s">
        <v>34</v>
      </c>
      <c r="B24" s="14" t="s">
        <v>34</v>
      </c>
      <c r="C24" s="14" t="s">
        <v>56</v>
      </c>
      <c r="D24" s="15" t="s">
        <v>57</v>
      </c>
      <c r="E24" s="16">
        <v>971595</v>
      </c>
      <c r="F24" s="16">
        <v>971595</v>
      </c>
      <c r="G24" s="16">
        <v>551244</v>
      </c>
      <c r="H24" s="16">
        <v>1005601</v>
      </c>
      <c r="I24" s="16">
        <v>600978</v>
      </c>
      <c r="J24" s="16">
        <f>I24-H24</f>
        <v>-404623</v>
      </c>
      <c r="K24" s="17">
        <f>(J24/H24)</f>
        <v>-0.40236932938610842</v>
      </c>
      <c r="L24" s="1"/>
    </row>
    <row r="25" spans="1:12" ht="15" customHeight="1" x14ac:dyDescent="0.25">
      <c r="A25" s="14" t="s">
        <v>34</v>
      </c>
      <c r="B25" s="14" t="s">
        <v>34</v>
      </c>
      <c r="C25" s="14" t="s">
        <v>58</v>
      </c>
      <c r="D25" s="15" t="s">
        <v>59</v>
      </c>
      <c r="E25" s="16">
        <v>167670</v>
      </c>
      <c r="F25" s="16">
        <v>167670</v>
      </c>
      <c r="G25" s="16">
        <v>68661</v>
      </c>
      <c r="H25" s="16">
        <v>167670</v>
      </c>
      <c r="I25" s="16">
        <v>167670</v>
      </c>
      <c r="J25" s="18"/>
      <c r="K25" s="17" t="s">
        <v>34</v>
      </c>
      <c r="L25" s="1"/>
    </row>
    <row r="26" spans="1:12" ht="15" customHeight="1" x14ac:dyDescent="0.25">
      <c r="A26" s="14" t="s">
        <v>34</v>
      </c>
      <c r="B26" s="14" t="s">
        <v>34</v>
      </c>
      <c r="C26" s="14" t="s">
        <v>60</v>
      </c>
      <c r="D26" s="15" t="s">
        <v>61</v>
      </c>
      <c r="E26" s="16">
        <v>198788</v>
      </c>
      <c r="F26" s="16">
        <v>198788</v>
      </c>
      <c r="G26" s="16">
        <v>97355</v>
      </c>
      <c r="H26" s="16">
        <v>198788</v>
      </c>
      <c r="I26" s="16">
        <v>195281</v>
      </c>
      <c r="J26" s="16">
        <f>I26-H26</f>
        <v>-3507</v>
      </c>
      <c r="K26" s="17">
        <f>(J26/H26)</f>
        <v>-1.7641909974445136E-2</v>
      </c>
      <c r="L26" s="1"/>
    </row>
    <row r="27" spans="1:12" ht="15" customHeight="1" x14ac:dyDescent="0.25">
      <c r="A27" s="14" t="s">
        <v>34</v>
      </c>
      <c r="B27" s="14" t="s">
        <v>34</v>
      </c>
      <c r="C27" s="14" t="s">
        <v>62</v>
      </c>
      <c r="D27" s="15" t="s">
        <v>42</v>
      </c>
      <c r="E27" s="16">
        <v>702821</v>
      </c>
      <c r="F27" s="16">
        <v>702821</v>
      </c>
      <c r="G27" s="16">
        <v>322349</v>
      </c>
      <c r="H27" s="16">
        <v>727420</v>
      </c>
      <c r="I27" s="16">
        <v>688209</v>
      </c>
      <c r="J27" s="16">
        <f>I27-H27</f>
        <v>-39211</v>
      </c>
      <c r="K27" s="17">
        <f>(J27/H27)</f>
        <v>-5.3904209397596985E-2</v>
      </c>
      <c r="L27" s="1"/>
    </row>
    <row r="28" spans="1:12" ht="15" customHeight="1" x14ac:dyDescent="0.25">
      <c r="A28" s="14" t="s">
        <v>34</v>
      </c>
      <c r="B28" s="14" t="s">
        <v>34</v>
      </c>
      <c r="C28" s="14" t="s">
        <v>63</v>
      </c>
      <c r="D28" s="15" t="s">
        <v>64</v>
      </c>
      <c r="E28" s="16">
        <v>507602</v>
      </c>
      <c r="F28" s="16">
        <v>507602</v>
      </c>
      <c r="G28" s="16">
        <v>210147</v>
      </c>
      <c r="H28" s="16">
        <v>507602</v>
      </c>
      <c r="I28" s="16">
        <v>0</v>
      </c>
      <c r="J28" s="16">
        <f>I28-H28</f>
        <v>-507602</v>
      </c>
      <c r="K28" s="17">
        <f>(J28/H28)</f>
        <v>-1</v>
      </c>
      <c r="L28" s="1"/>
    </row>
    <row r="29" spans="1:12" ht="15" customHeight="1" x14ac:dyDescent="0.25">
      <c r="A29" s="14" t="s">
        <v>34</v>
      </c>
      <c r="B29" s="14" t="s">
        <v>34</v>
      </c>
      <c r="C29" s="14" t="s">
        <v>65</v>
      </c>
      <c r="D29" s="15" t="s">
        <v>66</v>
      </c>
      <c r="E29" s="16">
        <v>1749106</v>
      </c>
      <c r="F29" s="16">
        <v>1749106</v>
      </c>
      <c r="G29" s="16">
        <v>658835</v>
      </c>
      <c r="H29" s="16">
        <v>1810325</v>
      </c>
      <c r="I29" s="16">
        <v>1398872</v>
      </c>
      <c r="J29" s="16">
        <f>I29-H29</f>
        <v>-411453</v>
      </c>
      <c r="K29" s="17">
        <f>(J29/H29)</f>
        <v>-0.22728128927126345</v>
      </c>
      <c r="L29" s="1"/>
    </row>
    <row r="30" spans="1:12" ht="15" customHeight="1" x14ac:dyDescent="0.25">
      <c r="A30" s="14" t="s">
        <v>34</v>
      </c>
      <c r="B30" s="14" t="s">
        <v>34</v>
      </c>
      <c r="C30" s="14" t="s">
        <v>67</v>
      </c>
      <c r="D30" s="15" t="s">
        <v>68</v>
      </c>
      <c r="E30" s="16">
        <v>3532556</v>
      </c>
      <c r="F30" s="16">
        <v>3532556</v>
      </c>
      <c r="G30" s="16">
        <v>3080174</v>
      </c>
      <c r="H30" s="16">
        <v>3532556</v>
      </c>
      <c r="I30" s="16">
        <v>3532556</v>
      </c>
      <c r="J30" s="18"/>
      <c r="K30" s="17" t="s">
        <v>34</v>
      </c>
      <c r="L30" s="1"/>
    </row>
    <row r="31" spans="1:12" ht="15" customHeight="1" x14ac:dyDescent="0.25">
      <c r="A31" s="14" t="s">
        <v>34</v>
      </c>
      <c r="B31" s="14" t="s">
        <v>34</v>
      </c>
      <c r="C31" s="14" t="s">
        <v>69</v>
      </c>
      <c r="D31" s="15" t="s">
        <v>70</v>
      </c>
      <c r="E31" s="16">
        <v>5500522</v>
      </c>
      <c r="F31" s="16">
        <v>5500522</v>
      </c>
      <c r="G31" s="16">
        <v>2595541</v>
      </c>
      <c r="H31" s="16">
        <v>5693040</v>
      </c>
      <c r="I31" s="16">
        <v>5386159</v>
      </c>
      <c r="J31" s="16">
        <f>I31-H31</f>
        <v>-306881</v>
      </c>
      <c r="K31" s="17">
        <f>(J31/H31)</f>
        <v>-5.3904592274075014E-2</v>
      </c>
      <c r="L31" s="1"/>
    </row>
    <row r="32" spans="1:12" ht="15" customHeight="1" x14ac:dyDescent="0.25">
      <c r="A32" s="14" t="s">
        <v>34</v>
      </c>
      <c r="B32" s="14" t="s">
        <v>34</v>
      </c>
      <c r="C32" s="14" t="s">
        <v>71</v>
      </c>
      <c r="D32" s="15" t="s">
        <v>72</v>
      </c>
      <c r="E32" s="16">
        <v>257855</v>
      </c>
      <c r="F32" s="16">
        <v>257855</v>
      </c>
      <c r="G32" s="16">
        <v>0</v>
      </c>
      <c r="H32" s="16">
        <v>257855</v>
      </c>
      <c r="I32" s="16">
        <v>248058</v>
      </c>
      <c r="J32" s="16">
        <f>I32-H32</f>
        <v>-9797</v>
      </c>
      <c r="K32" s="17">
        <f>(J32/H32)</f>
        <v>-3.7994221558627909E-2</v>
      </c>
      <c r="L32" s="1"/>
    </row>
    <row r="33" spans="1:12" ht="15" customHeight="1" x14ac:dyDescent="0.25">
      <c r="A33" s="14" t="s">
        <v>34</v>
      </c>
      <c r="B33" s="14" t="s">
        <v>34</v>
      </c>
      <c r="C33" s="14" t="s">
        <v>73</v>
      </c>
      <c r="D33" s="15" t="s">
        <v>74</v>
      </c>
      <c r="E33" s="16">
        <v>913895</v>
      </c>
      <c r="F33" s="16">
        <v>913895</v>
      </c>
      <c r="G33" s="16">
        <v>431579</v>
      </c>
      <c r="H33" s="16">
        <v>945882</v>
      </c>
      <c r="I33" s="16">
        <v>894895</v>
      </c>
      <c r="J33" s="16">
        <f>I33-H33</f>
        <v>-50987</v>
      </c>
      <c r="K33" s="17">
        <f>(J33/H33)</f>
        <v>-5.39041867801692E-2</v>
      </c>
      <c r="L33" s="1"/>
    </row>
    <row r="34" spans="1:12" ht="15" customHeight="1" x14ac:dyDescent="0.25">
      <c r="A34" s="14" t="s">
        <v>34</v>
      </c>
      <c r="B34" s="14" t="s">
        <v>75</v>
      </c>
      <c r="C34" s="14" t="s">
        <v>34</v>
      </c>
      <c r="D34" s="15" t="s">
        <v>76</v>
      </c>
      <c r="E34" s="16">
        <v>35351359</v>
      </c>
      <c r="F34" s="16">
        <v>35348462</v>
      </c>
      <c r="G34" s="16">
        <v>8270089</v>
      </c>
      <c r="H34" s="16">
        <v>36588657</v>
      </c>
      <c r="I34" s="16">
        <v>14641095</v>
      </c>
      <c r="J34" s="16">
        <f>I34-H34</f>
        <v>-21947562</v>
      </c>
      <c r="K34" s="17">
        <f>(J34/H34)</f>
        <v>-0.59984606704750054</v>
      </c>
      <c r="L34" s="1"/>
    </row>
    <row r="35" spans="1:12" ht="15" customHeight="1" x14ac:dyDescent="0.25">
      <c r="A35" s="14" t="s">
        <v>34</v>
      </c>
      <c r="B35" s="14" t="s">
        <v>34</v>
      </c>
      <c r="C35" s="14" t="s">
        <v>39</v>
      </c>
      <c r="D35" s="15" t="s">
        <v>40</v>
      </c>
      <c r="E35" s="16">
        <v>33543646</v>
      </c>
      <c r="F35" s="16">
        <v>33540749</v>
      </c>
      <c r="G35" s="16">
        <v>7093863</v>
      </c>
      <c r="H35" s="16">
        <v>34717674</v>
      </c>
      <c r="I35" s="16">
        <v>13096182</v>
      </c>
      <c r="J35" s="16">
        <f>I35-H35</f>
        <v>-21621492</v>
      </c>
      <c r="K35" s="17">
        <f>(J35/H35)</f>
        <v>-0.62278054687649864</v>
      </c>
      <c r="L35" s="1"/>
    </row>
    <row r="36" spans="1:12" ht="15" customHeight="1" x14ac:dyDescent="0.25">
      <c r="A36" s="14" t="s">
        <v>34</v>
      </c>
      <c r="B36" s="14" t="s">
        <v>34</v>
      </c>
      <c r="C36" s="14" t="s">
        <v>41</v>
      </c>
      <c r="D36" s="15" t="s">
        <v>42</v>
      </c>
      <c r="E36" s="16">
        <v>436340</v>
      </c>
      <c r="F36" s="16">
        <v>436340</v>
      </c>
      <c r="G36" s="16">
        <v>436340</v>
      </c>
      <c r="H36" s="16">
        <v>451612</v>
      </c>
      <c r="I36" s="16">
        <v>451612</v>
      </c>
      <c r="J36" s="18"/>
      <c r="K36" s="17" t="s">
        <v>34</v>
      </c>
      <c r="L36" s="1"/>
    </row>
    <row r="37" spans="1:12" ht="15" customHeight="1" x14ac:dyDescent="0.25">
      <c r="A37" s="14" t="s">
        <v>34</v>
      </c>
      <c r="B37" s="14" t="s">
        <v>34</v>
      </c>
      <c r="C37" s="14" t="s">
        <v>43</v>
      </c>
      <c r="D37" s="15" t="s">
        <v>44</v>
      </c>
      <c r="E37" s="16">
        <v>288206</v>
      </c>
      <c r="F37" s="16">
        <v>288206</v>
      </c>
      <c r="G37" s="16">
        <v>286376</v>
      </c>
      <c r="H37" s="16">
        <v>298293</v>
      </c>
      <c r="I37" s="16">
        <v>286159</v>
      </c>
      <c r="J37" s="16">
        <f>I37-H37</f>
        <v>-12134</v>
      </c>
      <c r="K37" s="17">
        <f>(J37/H37)</f>
        <v>-4.0678125199049259E-2</v>
      </c>
      <c r="L37" s="1"/>
    </row>
    <row r="38" spans="1:12" ht="15" customHeight="1" x14ac:dyDescent="0.25">
      <c r="A38" s="14" t="s">
        <v>34</v>
      </c>
      <c r="B38" s="14" t="s">
        <v>34</v>
      </c>
      <c r="C38" s="14" t="s">
        <v>45</v>
      </c>
      <c r="D38" s="15" t="s">
        <v>46</v>
      </c>
      <c r="E38" s="16">
        <v>750609</v>
      </c>
      <c r="F38" s="16">
        <v>750609</v>
      </c>
      <c r="G38" s="16">
        <v>453510</v>
      </c>
      <c r="H38" s="16">
        <v>776880</v>
      </c>
      <c r="I38" s="16">
        <v>807142</v>
      </c>
      <c r="J38" s="16">
        <f>I38-H38</f>
        <v>30262</v>
      </c>
      <c r="K38" s="17">
        <f>(J38/H38)</f>
        <v>3.8953248893007927E-2</v>
      </c>
      <c r="L38" s="1"/>
    </row>
    <row r="39" spans="1:12" ht="15" customHeight="1" x14ac:dyDescent="0.25">
      <c r="A39" s="14" t="s">
        <v>34</v>
      </c>
      <c r="B39" s="14" t="s">
        <v>34</v>
      </c>
      <c r="C39" s="14" t="s">
        <v>77</v>
      </c>
      <c r="D39" s="15" t="s">
        <v>78</v>
      </c>
      <c r="E39" s="16">
        <v>332558</v>
      </c>
      <c r="F39" s="16">
        <v>332558</v>
      </c>
      <c r="G39" s="16">
        <v>0</v>
      </c>
      <c r="H39" s="16">
        <v>344198</v>
      </c>
      <c r="I39" s="16">
        <v>0</v>
      </c>
      <c r="J39" s="16">
        <f>I39-H39</f>
        <v>-344198</v>
      </c>
      <c r="K39" s="17">
        <f>(J39/H39)</f>
        <v>-1</v>
      </c>
      <c r="L39" s="1"/>
    </row>
    <row r="40" spans="1:12" ht="15" customHeight="1" x14ac:dyDescent="0.25">
      <c r="A40" s="14" t="s">
        <v>34</v>
      </c>
      <c r="B40" s="14" t="s">
        <v>15</v>
      </c>
      <c r="C40" s="14" t="s">
        <v>34</v>
      </c>
      <c r="D40" s="15" t="s">
        <v>79</v>
      </c>
      <c r="E40" s="16">
        <v>11318501</v>
      </c>
      <c r="F40" s="16">
        <v>11321398</v>
      </c>
      <c r="G40" s="16">
        <v>10436009</v>
      </c>
      <c r="H40" s="16">
        <v>11563110</v>
      </c>
      <c r="I40" s="16">
        <v>29626412</v>
      </c>
      <c r="J40" s="16">
        <f>I40-H40</f>
        <v>18063302</v>
      </c>
      <c r="K40" s="17">
        <f>(J40/H40)</f>
        <v>1.5621491104036889</v>
      </c>
      <c r="L40" s="1"/>
    </row>
    <row r="41" spans="1:12" ht="15" customHeight="1" x14ac:dyDescent="0.25">
      <c r="A41" s="14" t="s">
        <v>34</v>
      </c>
      <c r="B41" s="14" t="s">
        <v>34</v>
      </c>
      <c r="C41" s="14" t="s">
        <v>49</v>
      </c>
      <c r="D41" s="15" t="s">
        <v>50</v>
      </c>
      <c r="E41" s="16">
        <v>2499111</v>
      </c>
      <c r="F41" s="16">
        <v>2499111</v>
      </c>
      <c r="G41" s="16">
        <v>2444526</v>
      </c>
      <c r="H41" s="16">
        <v>2499111</v>
      </c>
      <c r="I41" s="16">
        <v>2561303</v>
      </c>
      <c r="J41" s="16">
        <f>I41-H41</f>
        <v>62192</v>
      </c>
      <c r="K41" s="17">
        <f>(J41/H41)</f>
        <v>2.4885649336904202E-2</v>
      </c>
      <c r="L41" s="1"/>
    </row>
    <row r="42" spans="1:12" ht="15" customHeight="1" x14ac:dyDescent="0.25">
      <c r="A42" s="14" t="s">
        <v>34</v>
      </c>
      <c r="B42" s="14" t="s">
        <v>34</v>
      </c>
      <c r="C42" s="14" t="s">
        <v>39</v>
      </c>
      <c r="D42" s="15" t="s">
        <v>80</v>
      </c>
      <c r="E42" s="16">
        <v>0</v>
      </c>
      <c r="F42" s="16">
        <v>0</v>
      </c>
      <c r="G42" s="16">
        <v>113864</v>
      </c>
      <c r="H42" s="16">
        <v>0</v>
      </c>
      <c r="I42" s="16">
        <v>0</v>
      </c>
      <c r="J42" s="18"/>
      <c r="K42" s="17" t="s">
        <v>34</v>
      </c>
      <c r="L42" s="1"/>
    </row>
    <row r="43" spans="1:12" ht="15" customHeight="1" x14ac:dyDescent="0.25">
      <c r="A43" s="14" t="s">
        <v>34</v>
      </c>
      <c r="B43" s="14" t="s">
        <v>34</v>
      </c>
      <c r="C43" s="14" t="s">
        <v>81</v>
      </c>
      <c r="D43" s="15" t="s">
        <v>82</v>
      </c>
      <c r="E43" s="16">
        <v>0</v>
      </c>
      <c r="F43" s="16">
        <v>0</v>
      </c>
      <c r="G43" s="16">
        <v>0</v>
      </c>
      <c r="H43" s="16">
        <v>0</v>
      </c>
      <c r="I43" s="16">
        <v>3211978</v>
      </c>
      <c r="J43" s="16">
        <f>I43-H43</f>
        <v>3211978</v>
      </c>
      <c r="K43" s="17" t="s">
        <v>34</v>
      </c>
      <c r="L43" s="1"/>
    </row>
    <row r="44" spans="1:12" ht="15" customHeight="1" x14ac:dyDescent="0.25">
      <c r="A44" s="14" t="s">
        <v>34</v>
      </c>
      <c r="B44" s="14" t="s">
        <v>34</v>
      </c>
      <c r="C44" s="14" t="s">
        <v>51</v>
      </c>
      <c r="D44" s="15" t="s">
        <v>52</v>
      </c>
      <c r="E44" s="16">
        <v>0</v>
      </c>
      <c r="F44" s="16">
        <v>0</v>
      </c>
      <c r="G44" s="16">
        <v>37098</v>
      </c>
      <c r="H44" s="16">
        <v>0</v>
      </c>
      <c r="I44" s="16">
        <v>0</v>
      </c>
      <c r="J44" s="18"/>
      <c r="K44" s="17" t="s">
        <v>34</v>
      </c>
      <c r="L44" s="1"/>
    </row>
    <row r="45" spans="1:12" ht="15" customHeight="1" x14ac:dyDescent="0.25">
      <c r="A45" s="14" t="s">
        <v>34</v>
      </c>
      <c r="B45" s="14" t="s">
        <v>34</v>
      </c>
      <c r="C45" s="14" t="s">
        <v>53</v>
      </c>
      <c r="D45" s="15" t="s">
        <v>40</v>
      </c>
      <c r="E45" s="16">
        <v>11153</v>
      </c>
      <c r="F45" s="16">
        <v>14050</v>
      </c>
      <c r="G45" s="16">
        <v>14049</v>
      </c>
      <c r="H45" s="16">
        <v>11543</v>
      </c>
      <c r="I45" s="16">
        <v>0</v>
      </c>
      <c r="J45" s="16">
        <f t="shared" ref="J45:J65" si="0">I45-H45</f>
        <v>-11543</v>
      </c>
      <c r="K45" s="17">
        <f>(J45/H45)</f>
        <v>-1</v>
      </c>
      <c r="L45" s="1"/>
    </row>
    <row r="46" spans="1:12" ht="15" customHeight="1" x14ac:dyDescent="0.25">
      <c r="A46" s="14" t="s">
        <v>34</v>
      </c>
      <c r="B46" s="14" t="s">
        <v>34</v>
      </c>
      <c r="C46" s="14" t="s">
        <v>83</v>
      </c>
      <c r="D46" s="15" t="s">
        <v>84</v>
      </c>
      <c r="E46" s="16">
        <v>0</v>
      </c>
      <c r="F46" s="16">
        <v>0</v>
      </c>
      <c r="G46" s="16">
        <v>0</v>
      </c>
      <c r="H46" s="16">
        <v>0</v>
      </c>
      <c r="I46" s="16">
        <v>1663799</v>
      </c>
      <c r="J46" s="16">
        <f t="shared" si="0"/>
        <v>1663799</v>
      </c>
      <c r="K46" s="17" t="s">
        <v>34</v>
      </c>
      <c r="L46" s="1"/>
    </row>
    <row r="47" spans="1:12" ht="15" customHeight="1" x14ac:dyDescent="0.25">
      <c r="A47" s="14" t="s">
        <v>34</v>
      </c>
      <c r="B47" s="14" t="s">
        <v>34</v>
      </c>
      <c r="C47" s="14" t="s">
        <v>85</v>
      </c>
      <c r="D47" s="15" t="s">
        <v>46</v>
      </c>
      <c r="E47" s="16">
        <v>0</v>
      </c>
      <c r="F47" s="16">
        <v>0</v>
      </c>
      <c r="G47" s="16">
        <v>0</v>
      </c>
      <c r="H47" s="16">
        <v>0</v>
      </c>
      <c r="I47" s="16">
        <v>2856884</v>
      </c>
      <c r="J47" s="16">
        <f t="shared" si="0"/>
        <v>2856884</v>
      </c>
      <c r="K47" s="17" t="s">
        <v>34</v>
      </c>
      <c r="L47" s="1"/>
    </row>
    <row r="48" spans="1:12" ht="15" customHeight="1" x14ac:dyDescent="0.25">
      <c r="A48" s="14" t="s">
        <v>34</v>
      </c>
      <c r="B48" s="14" t="s">
        <v>34</v>
      </c>
      <c r="C48" s="14" t="s">
        <v>54</v>
      </c>
      <c r="D48" s="15" t="s">
        <v>55</v>
      </c>
      <c r="E48" s="16">
        <v>37334</v>
      </c>
      <c r="F48" s="16">
        <v>37334</v>
      </c>
      <c r="G48" s="16">
        <v>22201</v>
      </c>
      <c r="H48" s="16">
        <v>37334</v>
      </c>
      <c r="I48" s="16">
        <v>23172</v>
      </c>
      <c r="J48" s="16">
        <f t="shared" si="0"/>
        <v>-14162</v>
      </c>
      <c r="K48" s="17">
        <f t="shared" ref="K48:K62" si="1">(J48/H48)</f>
        <v>-0.37933251191943002</v>
      </c>
      <c r="L48" s="1"/>
    </row>
    <row r="49" spans="1:12" ht="15" customHeight="1" x14ac:dyDescent="0.25">
      <c r="A49" s="14" t="s">
        <v>34</v>
      </c>
      <c r="B49" s="14" t="s">
        <v>34</v>
      </c>
      <c r="C49" s="14" t="s">
        <v>56</v>
      </c>
      <c r="D49" s="15" t="s">
        <v>57</v>
      </c>
      <c r="E49" s="16">
        <v>45834</v>
      </c>
      <c r="F49" s="16">
        <v>45834</v>
      </c>
      <c r="G49" s="16">
        <v>27468</v>
      </c>
      <c r="H49" s="16">
        <v>47438</v>
      </c>
      <c r="I49" s="16">
        <v>27495</v>
      </c>
      <c r="J49" s="16">
        <f t="shared" si="0"/>
        <v>-19943</v>
      </c>
      <c r="K49" s="17">
        <f t="shared" si="1"/>
        <v>-0.4204013659935073</v>
      </c>
      <c r="L49" s="1"/>
    </row>
    <row r="50" spans="1:12" ht="15" customHeight="1" x14ac:dyDescent="0.25">
      <c r="A50" s="14" t="s">
        <v>34</v>
      </c>
      <c r="B50" s="14" t="s">
        <v>34</v>
      </c>
      <c r="C50" s="14" t="s">
        <v>58</v>
      </c>
      <c r="D50" s="15" t="s">
        <v>59</v>
      </c>
      <c r="E50" s="16">
        <v>8260</v>
      </c>
      <c r="F50" s="16">
        <v>8260</v>
      </c>
      <c r="G50" s="16">
        <v>9032</v>
      </c>
      <c r="H50" s="16">
        <v>8260</v>
      </c>
      <c r="I50" s="16">
        <v>7925</v>
      </c>
      <c r="J50" s="16">
        <f t="shared" si="0"/>
        <v>-335</v>
      </c>
      <c r="K50" s="17">
        <f t="shared" si="1"/>
        <v>-4.0556900726392252E-2</v>
      </c>
      <c r="L50" s="1"/>
    </row>
    <row r="51" spans="1:12" ht="15" customHeight="1" x14ac:dyDescent="0.25">
      <c r="A51" s="14" t="s">
        <v>34</v>
      </c>
      <c r="B51" s="14" t="s">
        <v>34</v>
      </c>
      <c r="C51" s="14" t="s">
        <v>60</v>
      </c>
      <c r="D51" s="15" t="s">
        <v>61</v>
      </c>
      <c r="E51" s="16">
        <v>9793</v>
      </c>
      <c r="F51" s="16">
        <v>9793</v>
      </c>
      <c r="G51" s="16">
        <v>12807</v>
      </c>
      <c r="H51" s="16">
        <v>9793</v>
      </c>
      <c r="I51" s="16">
        <v>9230</v>
      </c>
      <c r="J51" s="16">
        <f t="shared" si="0"/>
        <v>-563</v>
      </c>
      <c r="K51" s="17">
        <f t="shared" si="1"/>
        <v>-5.7490043908914532E-2</v>
      </c>
      <c r="L51" s="1"/>
    </row>
    <row r="52" spans="1:12" ht="15" customHeight="1" x14ac:dyDescent="0.25">
      <c r="A52" s="14" t="s">
        <v>34</v>
      </c>
      <c r="B52" s="14" t="s">
        <v>34</v>
      </c>
      <c r="C52" s="14" t="s">
        <v>62</v>
      </c>
      <c r="D52" s="15" t="s">
        <v>42</v>
      </c>
      <c r="E52" s="16">
        <v>24747</v>
      </c>
      <c r="F52" s="16">
        <v>24747</v>
      </c>
      <c r="G52" s="16">
        <v>38823</v>
      </c>
      <c r="H52" s="16">
        <v>25614</v>
      </c>
      <c r="I52" s="16">
        <v>21726</v>
      </c>
      <c r="J52" s="16">
        <f t="shared" si="0"/>
        <v>-3888</v>
      </c>
      <c r="K52" s="17">
        <f t="shared" si="1"/>
        <v>-0.15179198875614899</v>
      </c>
      <c r="L52" s="1"/>
    </row>
    <row r="53" spans="1:12" ht="15" customHeight="1" x14ac:dyDescent="0.25">
      <c r="A53" s="14" t="s">
        <v>34</v>
      </c>
      <c r="B53" s="14" t="s">
        <v>34</v>
      </c>
      <c r="C53" s="14" t="s">
        <v>63</v>
      </c>
      <c r="D53" s="15" t="s">
        <v>64</v>
      </c>
      <c r="E53" s="16">
        <v>3567</v>
      </c>
      <c r="F53" s="16">
        <v>3567</v>
      </c>
      <c r="G53" s="16">
        <v>12160</v>
      </c>
      <c r="H53" s="16">
        <v>3567</v>
      </c>
      <c r="I53" s="16">
        <v>0</v>
      </c>
      <c r="J53" s="16">
        <f t="shared" si="0"/>
        <v>-3567</v>
      </c>
      <c r="K53" s="17">
        <f t="shared" si="1"/>
        <v>-1</v>
      </c>
      <c r="L53" s="1"/>
    </row>
    <row r="54" spans="1:12" ht="15" customHeight="1" x14ac:dyDescent="0.25">
      <c r="A54" s="14" t="s">
        <v>34</v>
      </c>
      <c r="B54" s="14" t="s">
        <v>34</v>
      </c>
      <c r="C54" s="14" t="s">
        <v>65</v>
      </c>
      <c r="D54" s="15" t="s">
        <v>66</v>
      </c>
      <c r="E54" s="16">
        <v>265103</v>
      </c>
      <c r="F54" s="16">
        <v>265103</v>
      </c>
      <c r="G54" s="16">
        <v>104517</v>
      </c>
      <c r="H54" s="16">
        <v>274382</v>
      </c>
      <c r="I54" s="16">
        <v>134043</v>
      </c>
      <c r="J54" s="16">
        <f t="shared" si="0"/>
        <v>-140339</v>
      </c>
      <c r="K54" s="17">
        <f t="shared" si="1"/>
        <v>-0.51147305581269908</v>
      </c>
      <c r="L54" s="1"/>
    </row>
    <row r="55" spans="1:12" ht="15" customHeight="1" x14ac:dyDescent="0.25">
      <c r="A55" s="14" t="s">
        <v>34</v>
      </c>
      <c r="B55" s="14" t="s">
        <v>34</v>
      </c>
      <c r="C55" s="14" t="s">
        <v>67</v>
      </c>
      <c r="D55" s="15" t="s">
        <v>68</v>
      </c>
      <c r="E55" s="16">
        <v>672237</v>
      </c>
      <c r="F55" s="16">
        <v>672237</v>
      </c>
      <c r="G55" s="16">
        <v>1159720</v>
      </c>
      <c r="H55" s="16">
        <v>672237</v>
      </c>
      <c r="I55" s="16">
        <v>1282715</v>
      </c>
      <c r="J55" s="16">
        <f t="shared" si="0"/>
        <v>610478</v>
      </c>
      <c r="K55" s="17">
        <f t="shared" si="1"/>
        <v>0.90812912707869398</v>
      </c>
      <c r="L55" s="1"/>
    </row>
    <row r="56" spans="1:12" ht="15" customHeight="1" x14ac:dyDescent="0.25">
      <c r="A56" s="14" t="s">
        <v>34</v>
      </c>
      <c r="B56" s="14" t="s">
        <v>34</v>
      </c>
      <c r="C56" s="14" t="s">
        <v>69</v>
      </c>
      <c r="D56" s="15" t="s">
        <v>70</v>
      </c>
      <c r="E56" s="16">
        <v>1046100</v>
      </c>
      <c r="F56" s="16">
        <v>1046100</v>
      </c>
      <c r="G56" s="16">
        <v>1057453</v>
      </c>
      <c r="H56" s="16">
        <v>1082714</v>
      </c>
      <c r="I56" s="16">
        <v>1954852</v>
      </c>
      <c r="J56" s="16">
        <f t="shared" si="0"/>
        <v>872138</v>
      </c>
      <c r="K56" s="17">
        <f t="shared" si="1"/>
        <v>0.80551096596146354</v>
      </c>
      <c r="L56" s="1"/>
    </row>
    <row r="57" spans="1:12" ht="15" customHeight="1" x14ac:dyDescent="0.25">
      <c r="A57" s="14" t="s">
        <v>34</v>
      </c>
      <c r="B57" s="14" t="s">
        <v>34</v>
      </c>
      <c r="C57" s="14" t="s">
        <v>86</v>
      </c>
      <c r="D57" s="15" t="s">
        <v>87</v>
      </c>
      <c r="E57" s="16">
        <v>682525</v>
      </c>
      <c r="F57" s="16">
        <v>682525</v>
      </c>
      <c r="G57" s="16">
        <v>488806</v>
      </c>
      <c r="H57" s="16">
        <v>682525</v>
      </c>
      <c r="I57" s="16">
        <v>1559435</v>
      </c>
      <c r="J57" s="16">
        <f t="shared" si="0"/>
        <v>876910</v>
      </c>
      <c r="K57" s="17">
        <f t="shared" si="1"/>
        <v>1.284802754477858</v>
      </c>
      <c r="L57" s="1"/>
    </row>
    <row r="58" spans="1:12" ht="15" customHeight="1" x14ac:dyDescent="0.25">
      <c r="A58" s="14" t="s">
        <v>34</v>
      </c>
      <c r="B58" s="14" t="s">
        <v>34</v>
      </c>
      <c r="C58" s="14" t="s">
        <v>88</v>
      </c>
      <c r="D58" s="15" t="s">
        <v>89</v>
      </c>
      <c r="E58" s="16">
        <v>1217080</v>
      </c>
      <c r="F58" s="16">
        <v>1217080</v>
      </c>
      <c r="G58" s="16">
        <v>916489</v>
      </c>
      <c r="H58" s="16">
        <v>1259678</v>
      </c>
      <c r="I58" s="16">
        <v>2407126</v>
      </c>
      <c r="J58" s="16">
        <f t="shared" si="0"/>
        <v>1147448</v>
      </c>
      <c r="K58" s="17">
        <f t="shared" si="1"/>
        <v>0.91090580291153767</v>
      </c>
      <c r="L58" s="1"/>
    </row>
    <row r="59" spans="1:12" ht="15" customHeight="1" x14ac:dyDescent="0.25">
      <c r="A59" s="14" t="s">
        <v>34</v>
      </c>
      <c r="B59" s="14" t="s">
        <v>34</v>
      </c>
      <c r="C59" s="14" t="s">
        <v>71</v>
      </c>
      <c r="D59" s="15" t="s">
        <v>72</v>
      </c>
      <c r="E59" s="16">
        <v>15861</v>
      </c>
      <c r="F59" s="16">
        <v>15861</v>
      </c>
      <c r="G59" s="16">
        <v>0</v>
      </c>
      <c r="H59" s="16">
        <v>16416</v>
      </c>
      <c r="I59" s="16">
        <v>21486</v>
      </c>
      <c r="J59" s="16">
        <f t="shared" si="0"/>
        <v>5070</v>
      </c>
      <c r="K59" s="17">
        <f t="shared" si="1"/>
        <v>0.30884502923976609</v>
      </c>
      <c r="L59" s="1"/>
    </row>
    <row r="60" spans="1:12" ht="15" customHeight="1" x14ac:dyDescent="0.25">
      <c r="A60" s="14" t="s">
        <v>34</v>
      </c>
      <c r="B60" s="14" t="s">
        <v>34</v>
      </c>
      <c r="C60" s="14" t="s">
        <v>90</v>
      </c>
      <c r="D60" s="15" t="s">
        <v>91</v>
      </c>
      <c r="E60" s="16">
        <v>416891</v>
      </c>
      <c r="F60" s="16">
        <v>416891</v>
      </c>
      <c r="G60" s="16">
        <v>0</v>
      </c>
      <c r="H60" s="16">
        <v>416891</v>
      </c>
      <c r="I60" s="16">
        <v>1978351</v>
      </c>
      <c r="J60" s="16">
        <f t="shared" si="0"/>
        <v>1561460</v>
      </c>
      <c r="K60" s="17">
        <f t="shared" si="1"/>
        <v>3.7454874295679206</v>
      </c>
      <c r="L60" s="1"/>
    </row>
    <row r="61" spans="1:12" ht="15" customHeight="1" x14ac:dyDescent="0.25">
      <c r="A61" s="14" t="s">
        <v>34</v>
      </c>
      <c r="B61" s="14" t="s">
        <v>34</v>
      </c>
      <c r="C61" s="14" t="s">
        <v>92</v>
      </c>
      <c r="D61" s="15" t="s">
        <v>93</v>
      </c>
      <c r="E61" s="16">
        <v>1223453</v>
      </c>
      <c r="F61" s="16">
        <v>1223453</v>
      </c>
      <c r="G61" s="16">
        <v>1047275</v>
      </c>
      <c r="H61" s="16">
        <v>1266274</v>
      </c>
      <c r="I61" s="16">
        <v>2683707</v>
      </c>
      <c r="J61" s="16">
        <f t="shared" si="0"/>
        <v>1417433</v>
      </c>
      <c r="K61" s="17">
        <f t="shared" si="1"/>
        <v>1.1193730582796457</v>
      </c>
      <c r="L61" s="1"/>
    </row>
    <row r="62" spans="1:12" ht="15" customHeight="1" x14ac:dyDescent="0.25">
      <c r="A62" s="14" t="s">
        <v>34</v>
      </c>
      <c r="B62" s="14" t="s">
        <v>34</v>
      </c>
      <c r="C62" s="14" t="s">
        <v>73</v>
      </c>
      <c r="D62" s="15" t="s">
        <v>74</v>
      </c>
      <c r="E62" s="16">
        <v>3139452</v>
      </c>
      <c r="F62" s="16">
        <v>3139452</v>
      </c>
      <c r="G62" s="16">
        <v>2929721</v>
      </c>
      <c r="H62" s="16">
        <v>3249333</v>
      </c>
      <c r="I62" s="16">
        <v>6783217</v>
      </c>
      <c r="J62" s="16">
        <f t="shared" si="0"/>
        <v>3533884</v>
      </c>
      <c r="K62" s="17">
        <f t="shared" si="1"/>
        <v>1.0875721263410061</v>
      </c>
      <c r="L62" s="1"/>
    </row>
    <row r="63" spans="1:12" ht="15" customHeight="1" x14ac:dyDescent="0.25">
      <c r="A63" s="14" t="s">
        <v>34</v>
      </c>
      <c r="B63" s="14" t="s">
        <v>34</v>
      </c>
      <c r="C63" s="14" t="s">
        <v>94</v>
      </c>
      <c r="D63" s="15" t="s">
        <v>95</v>
      </c>
      <c r="E63" s="16">
        <v>0</v>
      </c>
      <c r="F63" s="16">
        <v>0</v>
      </c>
      <c r="G63" s="16">
        <v>0</v>
      </c>
      <c r="H63" s="16">
        <v>0</v>
      </c>
      <c r="I63" s="16">
        <v>437968</v>
      </c>
      <c r="J63" s="16">
        <f t="shared" si="0"/>
        <v>437968</v>
      </c>
      <c r="K63" s="17" t="s">
        <v>34</v>
      </c>
      <c r="L63" s="1"/>
    </row>
    <row r="64" spans="1:12" ht="15" customHeight="1" x14ac:dyDescent="0.25">
      <c r="A64" s="14" t="s">
        <v>34</v>
      </c>
      <c r="B64" s="14" t="s">
        <v>96</v>
      </c>
      <c r="C64" s="14" t="s">
        <v>34</v>
      </c>
      <c r="D64" s="15" t="s">
        <v>97</v>
      </c>
      <c r="E64" s="16">
        <v>108984</v>
      </c>
      <c r="F64" s="16">
        <v>108984</v>
      </c>
      <c r="G64" s="16">
        <v>99595</v>
      </c>
      <c r="H64" s="16">
        <v>108984</v>
      </c>
      <c r="I64" s="16">
        <v>2373882</v>
      </c>
      <c r="J64" s="16">
        <f t="shared" si="0"/>
        <v>2264898</v>
      </c>
      <c r="K64" s="17">
        <f>(J64/H64)</f>
        <v>20.781931292666812</v>
      </c>
      <c r="L64" s="1"/>
    </row>
    <row r="65" spans="1:12" ht="15" customHeight="1" x14ac:dyDescent="0.25">
      <c r="A65" s="14" t="s">
        <v>34</v>
      </c>
      <c r="B65" s="14" t="s">
        <v>34</v>
      </c>
      <c r="C65" s="14" t="s">
        <v>81</v>
      </c>
      <c r="D65" s="15" t="s">
        <v>82</v>
      </c>
      <c r="E65" s="16">
        <v>0</v>
      </c>
      <c r="F65" s="16">
        <v>0</v>
      </c>
      <c r="G65" s="16">
        <v>0</v>
      </c>
      <c r="H65" s="16">
        <v>0</v>
      </c>
      <c r="I65" s="16">
        <v>2049486</v>
      </c>
      <c r="J65" s="16">
        <f t="shared" si="0"/>
        <v>2049486</v>
      </c>
      <c r="K65" s="17" t="s">
        <v>34</v>
      </c>
      <c r="L65" s="1"/>
    </row>
    <row r="66" spans="1:12" ht="15" customHeight="1" x14ac:dyDescent="0.25">
      <c r="A66" s="14" t="s">
        <v>34</v>
      </c>
      <c r="B66" s="14" t="s">
        <v>34</v>
      </c>
      <c r="C66" s="14" t="s">
        <v>86</v>
      </c>
      <c r="D66" s="15" t="s">
        <v>87</v>
      </c>
      <c r="E66" s="16">
        <v>0</v>
      </c>
      <c r="F66" s="16">
        <v>0</v>
      </c>
      <c r="G66" s="16">
        <v>99595</v>
      </c>
      <c r="H66" s="16">
        <v>0</v>
      </c>
      <c r="I66" s="16">
        <v>0</v>
      </c>
      <c r="J66" s="18"/>
      <c r="K66" s="17" t="s">
        <v>34</v>
      </c>
      <c r="L66" s="1"/>
    </row>
    <row r="67" spans="1:12" ht="15" customHeight="1" x14ac:dyDescent="0.25">
      <c r="A67" s="14" t="s">
        <v>34</v>
      </c>
      <c r="B67" s="14" t="s">
        <v>34</v>
      </c>
      <c r="C67" s="14" t="s">
        <v>90</v>
      </c>
      <c r="D67" s="15" t="s">
        <v>91</v>
      </c>
      <c r="E67" s="16">
        <v>108984</v>
      </c>
      <c r="F67" s="16">
        <v>108984</v>
      </c>
      <c r="G67" s="16">
        <v>0</v>
      </c>
      <c r="H67" s="16">
        <v>108984</v>
      </c>
      <c r="I67" s="16">
        <v>11705</v>
      </c>
      <c r="J67" s="16">
        <f>I67-H67</f>
        <v>-97279</v>
      </c>
      <c r="K67" s="17">
        <f>(J67/H67)</f>
        <v>-0.89259891360199661</v>
      </c>
      <c r="L67" s="1"/>
    </row>
    <row r="68" spans="1:12" ht="15" customHeight="1" x14ac:dyDescent="0.25">
      <c r="A68" s="14" t="s">
        <v>34</v>
      </c>
      <c r="B68" s="14" t="s">
        <v>34</v>
      </c>
      <c r="C68" s="14" t="s">
        <v>94</v>
      </c>
      <c r="D68" s="15" t="s">
        <v>95</v>
      </c>
      <c r="E68" s="16">
        <v>0</v>
      </c>
      <c r="F68" s="16">
        <v>0</v>
      </c>
      <c r="G68" s="16">
        <v>0</v>
      </c>
      <c r="H68" s="16">
        <v>0</v>
      </c>
      <c r="I68" s="16">
        <v>312691</v>
      </c>
      <c r="J68" s="16">
        <f>I68-H68</f>
        <v>312691</v>
      </c>
      <c r="K68" s="17" t="s">
        <v>34</v>
      </c>
      <c r="L68" s="1"/>
    </row>
    <row r="69" spans="1:12" ht="15" customHeight="1" x14ac:dyDescent="0.25">
      <c r="A69" s="14" t="s">
        <v>98</v>
      </c>
      <c r="B69" s="14" t="s">
        <v>34</v>
      </c>
      <c r="C69" s="14" t="s">
        <v>34</v>
      </c>
      <c r="D69" s="15" t="s">
        <v>99</v>
      </c>
      <c r="E69" s="16">
        <v>4487955258</v>
      </c>
      <c r="F69" s="16">
        <v>4487955258</v>
      </c>
      <c r="G69" s="16">
        <v>9381700258</v>
      </c>
      <c r="H69" s="16">
        <v>4487955258</v>
      </c>
      <c r="I69" s="16">
        <v>5723382952</v>
      </c>
      <c r="J69" s="16">
        <f>I69-H69</f>
        <v>1235427694</v>
      </c>
      <c r="K69" s="17">
        <f>(J69/H69)</f>
        <v>0.27527629465507475</v>
      </c>
      <c r="L69" s="1"/>
    </row>
    <row r="70" spans="1:12" ht="15" customHeight="1" x14ac:dyDescent="0.25">
      <c r="A70" s="14" t="s">
        <v>34</v>
      </c>
      <c r="B70" s="14" t="s">
        <v>11</v>
      </c>
      <c r="C70" s="14" t="s">
        <v>34</v>
      </c>
      <c r="D70" s="15" t="s">
        <v>38</v>
      </c>
      <c r="E70" s="16">
        <v>2517330505</v>
      </c>
      <c r="F70" s="16">
        <v>2517330505</v>
      </c>
      <c r="G70" s="16">
        <v>8173016696</v>
      </c>
      <c r="H70" s="16">
        <v>2517330505</v>
      </c>
      <c r="I70" s="16">
        <v>3528887352</v>
      </c>
      <c r="J70" s="16">
        <f>I70-H70</f>
        <v>1011556847</v>
      </c>
      <c r="K70" s="17">
        <f>(J70/H70)</f>
        <v>0.40183712269438376</v>
      </c>
      <c r="L70" s="1"/>
    </row>
    <row r="71" spans="1:12" ht="15" customHeight="1" x14ac:dyDescent="0.25">
      <c r="A71" s="14" t="s">
        <v>34</v>
      </c>
      <c r="B71" s="14" t="s">
        <v>47</v>
      </c>
      <c r="C71" s="14" t="s">
        <v>34</v>
      </c>
      <c r="D71" s="15" t="s">
        <v>48</v>
      </c>
      <c r="E71" s="16">
        <v>10</v>
      </c>
      <c r="F71" s="16">
        <v>10</v>
      </c>
      <c r="G71" s="16">
        <v>0</v>
      </c>
      <c r="H71" s="16">
        <v>10</v>
      </c>
      <c r="I71" s="16">
        <v>10</v>
      </c>
      <c r="J71" s="18"/>
      <c r="K71" s="17" t="s">
        <v>34</v>
      </c>
      <c r="L71" s="1"/>
    </row>
    <row r="72" spans="1:12" ht="15" customHeight="1" x14ac:dyDescent="0.25">
      <c r="A72" s="14" t="s">
        <v>34</v>
      </c>
      <c r="B72" s="14" t="s">
        <v>75</v>
      </c>
      <c r="C72" s="14" t="s">
        <v>34</v>
      </c>
      <c r="D72" s="15" t="s">
        <v>76</v>
      </c>
      <c r="E72" s="16">
        <v>1970399079</v>
      </c>
      <c r="F72" s="16">
        <v>1970399079</v>
      </c>
      <c r="G72" s="16">
        <v>1199615397</v>
      </c>
      <c r="H72" s="16">
        <v>1970399079</v>
      </c>
      <c r="I72" s="16">
        <v>2194214491</v>
      </c>
      <c r="J72" s="16">
        <f>I72-H72</f>
        <v>223815412</v>
      </c>
      <c r="K72" s="17">
        <f>(J72/H72)</f>
        <v>0.11358887363751148</v>
      </c>
      <c r="L72" s="1"/>
    </row>
    <row r="73" spans="1:12" ht="15" customHeight="1" x14ac:dyDescent="0.25">
      <c r="A73" s="14" t="s">
        <v>34</v>
      </c>
      <c r="B73" s="14" t="s">
        <v>15</v>
      </c>
      <c r="C73" s="14" t="s">
        <v>34</v>
      </c>
      <c r="D73" s="15" t="s">
        <v>79</v>
      </c>
      <c r="E73" s="16">
        <v>10</v>
      </c>
      <c r="F73" s="16">
        <v>10</v>
      </c>
      <c r="G73" s="16">
        <v>8877506</v>
      </c>
      <c r="H73" s="16">
        <v>10</v>
      </c>
      <c r="I73" s="16">
        <v>10</v>
      </c>
      <c r="J73" s="18"/>
      <c r="K73" s="17" t="s">
        <v>34</v>
      </c>
      <c r="L73" s="1"/>
    </row>
    <row r="74" spans="1:12" ht="15" customHeight="1" x14ac:dyDescent="0.25">
      <c r="A74" s="14" t="s">
        <v>34</v>
      </c>
      <c r="B74" s="14" t="s">
        <v>100</v>
      </c>
      <c r="C74" s="14" t="s">
        <v>34</v>
      </c>
      <c r="D74" s="15" t="s">
        <v>101</v>
      </c>
      <c r="E74" s="16">
        <v>225644</v>
      </c>
      <c r="F74" s="16">
        <v>225644</v>
      </c>
      <c r="G74" s="16">
        <v>189366</v>
      </c>
      <c r="H74" s="16">
        <v>225644</v>
      </c>
      <c r="I74" s="16">
        <v>281079</v>
      </c>
      <c r="J74" s="16">
        <f>I74-H74</f>
        <v>55435</v>
      </c>
      <c r="K74" s="17">
        <f>(J74/H74)</f>
        <v>0.24567460247114925</v>
      </c>
      <c r="L74" s="1"/>
    </row>
    <row r="75" spans="1:12" ht="15" customHeight="1" x14ac:dyDescent="0.25">
      <c r="A75" s="14" t="s">
        <v>34</v>
      </c>
      <c r="B75" s="14" t="s">
        <v>96</v>
      </c>
      <c r="C75" s="14" t="s">
        <v>34</v>
      </c>
      <c r="D75" s="15" t="s">
        <v>97</v>
      </c>
      <c r="E75" s="16">
        <v>10</v>
      </c>
      <c r="F75" s="16">
        <v>10</v>
      </c>
      <c r="G75" s="16">
        <v>1293</v>
      </c>
      <c r="H75" s="16">
        <v>10</v>
      </c>
      <c r="I75" s="16">
        <v>10</v>
      </c>
      <c r="J75" s="18"/>
      <c r="K75" s="17" t="s">
        <v>34</v>
      </c>
      <c r="L75" s="1"/>
    </row>
    <row r="76" spans="1:12" ht="1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"/>
    </row>
    <row r="77" spans="1:12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" customHeight="1" x14ac:dyDescent="0.25">
      <c r="A78" s="24" t="s">
        <v>102</v>
      </c>
      <c r="B78" s="25"/>
      <c r="C78" s="25"/>
      <c r="D78" s="25"/>
      <c r="E78" s="20">
        <v>2239959344</v>
      </c>
      <c r="F78" s="20">
        <v>2239959344</v>
      </c>
      <c r="G78" s="20">
        <v>1416018594</v>
      </c>
      <c r="H78" s="20">
        <v>2248516001</v>
      </c>
      <c r="I78" s="20">
        <v>2570416853</v>
      </c>
      <c r="J78" s="20">
        <v>321900852</v>
      </c>
      <c r="K78" s="21">
        <v>0.14316146821140635</v>
      </c>
      <c r="L78" s="1"/>
    </row>
    <row r="79" spans="1:12" ht="15" customHeight="1" x14ac:dyDescent="0.25">
      <c r="A79" s="26" t="s">
        <v>103</v>
      </c>
      <c r="B79" s="27"/>
      <c r="C79" s="27"/>
      <c r="D79" s="27"/>
      <c r="E79" s="27"/>
      <c r="F79" s="27"/>
      <c r="G79" s="27"/>
      <c r="H79" s="27"/>
      <c r="I79" s="27"/>
      <c r="J79" s="1"/>
      <c r="K79" s="1"/>
      <c r="L79" s="1"/>
    </row>
    <row r="80" spans="1:12" ht="5.0999999999999996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78:D78"/>
    <mergeCell ref="A79:I79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L24"/>
  <sheetViews>
    <sheetView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28515625" customWidth="1"/>
    <col min="6" max="6" width="15.42578125" customWidth="1"/>
    <col min="7" max="7" width="15.28515625" customWidth="1"/>
    <col min="8" max="8" width="15.140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107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108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109</v>
      </c>
      <c r="F11" s="8" t="s">
        <v>109</v>
      </c>
      <c r="G11" s="8" t="s">
        <v>109</v>
      </c>
      <c r="H11" s="8" t="s">
        <v>110</v>
      </c>
      <c r="I11" s="8" t="s">
        <v>110</v>
      </c>
      <c r="J11" s="23"/>
      <c r="K11" s="2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1073502</v>
      </c>
      <c r="F12" s="12">
        <v>1073502</v>
      </c>
      <c r="G12" s="12">
        <v>2247376</v>
      </c>
      <c r="H12" s="12">
        <v>1073502</v>
      </c>
      <c r="I12" s="12">
        <v>1377598</v>
      </c>
      <c r="J12" s="12">
        <f>I12-H12</f>
        <v>304096</v>
      </c>
      <c r="K12" s="13">
        <f>(J12/H12)</f>
        <v>0.28327474005637621</v>
      </c>
      <c r="L12" s="1"/>
    </row>
    <row r="13" spans="1:12" ht="15" customHeight="1" x14ac:dyDescent="0.25">
      <c r="A13" s="14" t="s">
        <v>98</v>
      </c>
      <c r="B13" s="14" t="s">
        <v>34</v>
      </c>
      <c r="C13" s="14" t="s">
        <v>34</v>
      </c>
      <c r="D13" s="15" t="s">
        <v>99</v>
      </c>
      <c r="E13" s="16">
        <v>1073502</v>
      </c>
      <c r="F13" s="16">
        <v>1073502</v>
      </c>
      <c r="G13" s="16">
        <v>2247376</v>
      </c>
      <c r="H13" s="16">
        <v>1073502</v>
      </c>
      <c r="I13" s="16">
        <v>1377598</v>
      </c>
      <c r="J13" s="16">
        <f>I13-H13</f>
        <v>304096</v>
      </c>
      <c r="K13" s="17">
        <f>(J13/H13)</f>
        <v>0.28327474005637621</v>
      </c>
      <c r="L13" s="1"/>
    </row>
    <row r="14" spans="1:12" ht="15" customHeight="1" x14ac:dyDescent="0.25">
      <c r="A14" s="14" t="s">
        <v>34</v>
      </c>
      <c r="B14" s="14" t="s">
        <v>11</v>
      </c>
      <c r="C14" s="14" t="s">
        <v>34</v>
      </c>
      <c r="D14" s="15" t="s">
        <v>38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8"/>
      <c r="K14" s="17" t="s">
        <v>34</v>
      </c>
      <c r="L14" s="1"/>
    </row>
    <row r="15" spans="1:12" ht="15" customHeight="1" x14ac:dyDescent="0.25">
      <c r="A15" s="14" t="s">
        <v>34</v>
      </c>
      <c r="B15" s="14" t="s">
        <v>47</v>
      </c>
      <c r="C15" s="14" t="s">
        <v>34</v>
      </c>
      <c r="D15" s="15" t="s">
        <v>48</v>
      </c>
      <c r="E15" s="16">
        <v>57952</v>
      </c>
      <c r="F15" s="16">
        <v>57952</v>
      </c>
      <c r="G15" s="16">
        <v>1311701</v>
      </c>
      <c r="H15" s="16">
        <v>57952</v>
      </c>
      <c r="I15" s="16">
        <v>18185</v>
      </c>
      <c r="J15" s="16">
        <f>I15-H15</f>
        <v>-39767</v>
      </c>
      <c r="K15" s="17">
        <f>(J15/H15)</f>
        <v>-0.68620582551076759</v>
      </c>
      <c r="L15" s="1"/>
    </row>
    <row r="16" spans="1:12" ht="15" customHeight="1" x14ac:dyDescent="0.25">
      <c r="A16" s="14" t="s">
        <v>34</v>
      </c>
      <c r="B16" s="14" t="s">
        <v>75</v>
      </c>
      <c r="C16" s="14" t="s">
        <v>34</v>
      </c>
      <c r="D16" s="15" t="s">
        <v>76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34</v>
      </c>
      <c r="L16" s="1"/>
    </row>
    <row r="17" spans="1:12" ht="15" customHeight="1" x14ac:dyDescent="0.25">
      <c r="A17" s="14" t="s">
        <v>34</v>
      </c>
      <c r="B17" s="14" t="s">
        <v>15</v>
      </c>
      <c r="C17" s="14" t="s">
        <v>34</v>
      </c>
      <c r="D17" s="15" t="s">
        <v>79</v>
      </c>
      <c r="E17" s="16">
        <v>1012330</v>
      </c>
      <c r="F17" s="16">
        <v>1012330</v>
      </c>
      <c r="G17" s="16">
        <v>930156</v>
      </c>
      <c r="H17" s="16">
        <v>1012330</v>
      </c>
      <c r="I17" s="16">
        <v>1356193</v>
      </c>
      <c r="J17" s="16">
        <f>I17-H17</f>
        <v>343863</v>
      </c>
      <c r="K17" s="17">
        <f>(J17/H17)</f>
        <v>0.33967480959766083</v>
      </c>
      <c r="L17" s="1"/>
    </row>
    <row r="18" spans="1:12" ht="15" customHeight="1" x14ac:dyDescent="0.25">
      <c r="A18" s="14" t="s">
        <v>34</v>
      </c>
      <c r="B18" s="14" t="s">
        <v>100</v>
      </c>
      <c r="C18" s="14" t="s">
        <v>34</v>
      </c>
      <c r="D18" s="15" t="s">
        <v>101</v>
      </c>
      <c r="E18" s="16">
        <v>10</v>
      </c>
      <c r="F18" s="16">
        <v>10</v>
      </c>
      <c r="G18" s="16">
        <v>950</v>
      </c>
      <c r="H18" s="16">
        <v>10</v>
      </c>
      <c r="I18" s="16">
        <v>10</v>
      </c>
      <c r="J18" s="18"/>
      <c r="K18" s="17" t="s">
        <v>34</v>
      </c>
      <c r="L18" s="1"/>
    </row>
    <row r="19" spans="1:12" ht="15" customHeight="1" x14ac:dyDescent="0.25">
      <c r="A19" s="14" t="s">
        <v>34</v>
      </c>
      <c r="B19" s="14" t="s">
        <v>96</v>
      </c>
      <c r="C19" s="14" t="s">
        <v>34</v>
      </c>
      <c r="D19" s="15" t="s">
        <v>97</v>
      </c>
      <c r="E19" s="16">
        <v>3190</v>
      </c>
      <c r="F19" s="16">
        <v>3190</v>
      </c>
      <c r="G19" s="16">
        <v>4569</v>
      </c>
      <c r="H19" s="16">
        <v>3190</v>
      </c>
      <c r="I19" s="16">
        <v>3190</v>
      </c>
      <c r="J19" s="18"/>
      <c r="K19" s="17" t="s">
        <v>34</v>
      </c>
      <c r="L19" s="1"/>
    </row>
    <row r="20" spans="1:12" ht="15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"/>
    </row>
    <row r="21" spans="1:12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customHeight="1" x14ac:dyDescent="0.25">
      <c r="A22" s="24" t="s">
        <v>102</v>
      </c>
      <c r="B22" s="25"/>
      <c r="C22" s="25"/>
      <c r="D22" s="25"/>
      <c r="E22" s="20">
        <v>1015540</v>
      </c>
      <c r="F22" s="20">
        <v>1015540</v>
      </c>
      <c r="G22" s="20">
        <v>935675</v>
      </c>
      <c r="H22" s="20">
        <v>1015540</v>
      </c>
      <c r="I22" s="20">
        <v>1359403</v>
      </c>
      <c r="J22" s="20">
        <v>343863</v>
      </c>
      <c r="K22" s="21">
        <v>0.33860113831065247</v>
      </c>
      <c r="L22" s="1"/>
    </row>
    <row r="23" spans="1:12" ht="15" customHeight="1" x14ac:dyDescent="0.25">
      <c r="A23" s="26" t="s">
        <v>103</v>
      </c>
      <c r="B23" s="27"/>
      <c r="C23" s="27"/>
      <c r="D23" s="27"/>
      <c r="E23" s="27"/>
      <c r="F23" s="27"/>
      <c r="G23" s="27"/>
      <c r="H23" s="27"/>
      <c r="I23" s="27"/>
      <c r="J23" s="1"/>
      <c r="K23" s="1"/>
      <c r="L23" s="1"/>
    </row>
    <row r="24" spans="1:12" ht="5.0999999999999996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2:D22"/>
    <mergeCell ref="A23:I23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cuadro Comparativo analitico</vt:lpstr>
      <vt:lpstr>cuadro Comparativo analitico 2</vt:lpstr>
      <vt:lpstr>cuadro Comparativo analitico 3</vt:lpstr>
      <vt:lpstr>'cuadro Comparativo analitico'!Área_de_impresión</vt:lpstr>
      <vt:lpstr>JR_PAGE_ANCHOR_0_1</vt:lpstr>
      <vt:lpstr>JR_PAGE_ANCHOR_1_1</vt:lpstr>
      <vt:lpstr>JR_PAGE_ANCHOR_2_1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2023-09-30T00:17:17Z</dcterms:modified>
</cp:coreProperties>
</file>