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E4F6EF3-323D-4E83-B872-B7C4D03C2160}" xr6:coauthVersionLast="47" xr6:coauthVersionMax="47" xr10:uidLastSave="{00000000-0000-0000-0000-000000000000}"/>
  <bookViews>
    <workbookView xWindow="4680" yWindow="4680" windowWidth="28800" windowHeight="15555" xr2:uid="{00000000-000D-0000-FFFF-FFFF00000000}"/>
  </bookViews>
  <sheets>
    <sheet name="cuadro Comparativo analitico" sheetId="1" r:id="rId1"/>
    <sheet name="cuadro Comparativo analitico 3" sheetId="2" r:id="rId2"/>
  </sheets>
  <externalReferences>
    <externalReference r:id="rId3"/>
  </externalReferences>
  <definedNames>
    <definedName name="_xlnm.Print_Area" localSheetId="0">'cuadro Comparativo analitico'!$A$1:$K$108</definedName>
    <definedName name="_xlnm.Print_Area" localSheetId="1">'cuadro Comparativo analitico 3'!$A$1:$K$39</definedName>
    <definedName name="JR_PAGE_ANCHOR_0_1" localSheetId="1">#REF!</definedName>
    <definedName name="JR_PAGE_ANCHOR_0_1">'cuadro Comparativo analitico'!$A$1</definedName>
    <definedName name="JR_PAGE_ANCHOR_1_1">#REF!</definedName>
    <definedName name="JR_PAGE_ANCHOR_2_1">'cuadro Comparativo analitico 3'!$A$1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K12" i="2"/>
  <c r="J14" i="2"/>
  <c r="K14" i="2" s="1"/>
  <c r="J18" i="2"/>
  <c r="J19" i="2"/>
  <c r="J23" i="2"/>
  <c r="K23" i="2"/>
  <c r="J24" i="2"/>
  <c r="K24" i="2"/>
  <c r="J25" i="2"/>
  <c r="K25" i="2"/>
  <c r="J27" i="2"/>
  <c r="K27" i="2"/>
  <c r="J28" i="2"/>
  <c r="K28" i="2"/>
  <c r="J32" i="2"/>
  <c r="J101" i="1"/>
  <c r="J100" i="1"/>
  <c r="J99" i="1"/>
  <c r="K99" i="1" s="1"/>
  <c r="J98" i="1"/>
  <c r="K98" i="1" s="1"/>
  <c r="J97" i="1"/>
  <c r="K97" i="1" s="1"/>
  <c r="J96" i="1"/>
  <c r="K96" i="1" s="1"/>
  <c r="J95" i="1"/>
  <c r="J93" i="1"/>
  <c r="K93" i="1" s="1"/>
  <c r="J92" i="1"/>
  <c r="K92" i="1" s="1"/>
  <c r="J87" i="1"/>
  <c r="K87" i="1" s="1"/>
  <c r="J85" i="1"/>
  <c r="K85" i="1" s="1"/>
  <c r="J84" i="1"/>
  <c r="K84" i="1" s="1"/>
  <c r="J83" i="1"/>
  <c r="K83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3" i="1"/>
  <c r="K73" i="1" s="1"/>
  <c r="J71" i="1"/>
  <c r="K71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7" i="1"/>
  <c r="K47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7" i="1"/>
  <c r="K27" i="1" s="1"/>
  <c r="J26" i="1"/>
  <c r="J25" i="1"/>
  <c r="K25" i="1" s="1"/>
  <c r="J24" i="1"/>
  <c r="K24" i="1" s="1"/>
  <c r="J23" i="1"/>
  <c r="K23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<sst xmlns="http://schemas.openxmlformats.org/spreadsheetml/2006/main" count="613" uniqueCount="191">
  <si>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</si>
  <si>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</si>
  <si>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</si>
  <si>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</si>
  <si>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</si>
  <si>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TESORO PÚBLICO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</si>
  <si>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</si>
  <si>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</si>
  <si>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</si>
  <si>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</si>
  <si>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</si>
  <si>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</si>
  <si>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</si>
  <si>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OPERACIONES COMPLEMENTARIAS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</si>
  <si>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</si>
  <si>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</si>
  <si>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</si>
  <si>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</si>
  <si>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</si>
  <si>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</si>
  <si>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</si>
  <si>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</si>
  <si>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</si>
  <si>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</si>
  <si>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</si>
  <si>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</si>
  <si>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</si>
  <si>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</si>
  <si>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</si>
  <si>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</si>
  <si>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</si>
  <si>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</si>
  <si>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</si>
  <si>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</si>
  <si>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</si>
  <si>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</si>
  <si>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</si>
  <si>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</si>
  <si>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</si>
  <si>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</si>
  <si>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</si>
  <si>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</si>
  <si>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</si>
  <si>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005</t>
    </r>
  </si>
  <si>
    <r>
      <rPr>
        <sz val="10"/>
        <rFont val="Times New Roman"/>
      </rPr>
      <t>Fondo de Seguro Social de los Empleados Públicos</t>
    </r>
  </si>
  <si>
    <r>
      <rPr>
        <sz val="10"/>
        <rFont val="Times New Roman"/>
      </rPr>
      <t>02</t>
    </r>
  </si>
  <si>
    <r>
      <rPr>
        <sz val="10"/>
        <rFont val="Times New Roman"/>
      </rPr>
      <t>Prestaciones de Asistencia Social</t>
    </r>
  </si>
  <si>
    <r>
      <rPr>
        <sz val="10"/>
        <rFont val="Times New Roman"/>
      </rPr>
      <t>003</t>
    </r>
  </si>
  <si>
    <r>
      <rPr>
        <sz val="10"/>
        <rFont val="Times New Roman"/>
      </rPr>
      <t>Garantía Estatal Pensiones Mínimas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</si>
  <si>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</si>
  <si>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</si>
  <si>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</si>
  <si>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008</t>
    </r>
  </si>
  <si>
    <r>
      <rPr>
        <sz val="10"/>
        <rFont val="Times New Roman"/>
      </rPr>
      <t>Reintegro Simplificado Gravámenes a Exportadores</t>
    </r>
  </si>
  <si>
    <r>
      <rPr>
        <sz val="10"/>
        <rFont val="Times New Roman"/>
      </rPr>
      <t>009</t>
    </r>
  </si>
  <si>
    <r>
      <rPr>
        <sz val="10"/>
        <rFont val="Times New Roman"/>
      </rPr>
      <t>Otras Devoluciones</t>
    </r>
  </si>
  <si>
    <r>
      <rPr>
        <sz val="10"/>
        <rFont val="Times New Roman"/>
      </rPr>
      <t>011</t>
    </r>
  </si>
  <si>
    <r>
      <rPr>
        <sz val="10"/>
        <rFont val="Times New Roman"/>
      </rPr>
      <t>Aporte Fondo de Cesantía Solidario Ley N° 19.728</t>
    </r>
  </si>
  <si>
    <r>
      <rPr>
        <sz val="10"/>
        <rFont val="Times New Roman"/>
      </rPr>
      <t>012</t>
    </r>
  </si>
  <si>
    <r>
      <rPr>
        <sz val="10"/>
        <rFont val="Times New Roman"/>
      </rPr>
      <t>Bonificación al Ahorro Previsional Voluntario Art.20 O D.L. N° 3.500, de 1980</t>
    </r>
  </si>
  <si>
    <r>
      <rPr>
        <sz val="10"/>
        <rFont val="Times New Roman"/>
      </rPr>
      <t>030</t>
    </r>
  </si>
  <si>
    <r>
      <rPr>
        <sz val="10"/>
        <rFont val="Times New Roman"/>
      </rPr>
      <t>Reembolso Gasto Electoral a Candidatos y Partidos Políticos, Ley N° 19.884</t>
    </r>
  </si>
  <si>
    <r>
      <rPr>
        <sz val="10"/>
        <rFont val="Times New Roman"/>
      </rPr>
      <t>031</t>
    </r>
  </si>
  <si>
    <r>
      <rPr>
        <sz val="10"/>
        <rFont val="Times New Roman"/>
      </rPr>
      <t>Bono Vocales de Mesa Ley N° 20.568</t>
    </r>
  </si>
  <si>
    <r>
      <rPr>
        <sz val="10"/>
        <rFont val="Times New Roman"/>
      </rPr>
      <t>033</t>
    </r>
  </si>
  <si>
    <r>
      <rPr>
        <sz val="10"/>
        <rFont val="Times New Roman"/>
      </rPr>
      <t>Aporte Permanente a los Partidos Políticos Ley N°20.900</t>
    </r>
  </si>
  <si>
    <r>
      <rPr>
        <sz val="10"/>
        <rFont val="Times New Roman"/>
      </rPr>
      <t>036</t>
    </r>
  </si>
  <si>
    <r>
      <rPr>
        <sz val="10"/>
        <rFont val="Times New Roman"/>
      </rPr>
      <t>Beneficio Clase Media ley N° 21.252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</si>
  <si>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</si>
  <si>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</si>
  <si>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Préstamos Externos</t>
    </r>
  </si>
  <si>
    <r>
      <rPr>
        <sz val="10"/>
        <rFont val="Times New Roman"/>
      </rPr>
      <t>004</t>
    </r>
  </si>
  <si>
    <r>
      <rPr>
        <sz val="10"/>
        <rFont val="Times New Roman"/>
      </rPr>
      <t>Aplicación Ley N° 18.892 y Otras</t>
    </r>
  </si>
  <si>
    <r>
      <rPr>
        <sz val="10"/>
        <rFont val="Times New Roman"/>
      </rPr>
      <t>Otras</t>
    </r>
  </si>
  <si>
    <r>
      <rPr>
        <sz val="10"/>
        <rFont val="Times New Roman"/>
      </rPr>
      <t>075</t>
    </r>
  </si>
  <si>
    <r>
      <rPr>
        <sz val="10"/>
        <rFont val="Times New Roman"/>
      </rPr>
      <t>Fondo de Reserva de Pensiones Ley N° 20.128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</si>
  <si>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</si>
  <si>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101</t>
    </r>
  </si>
  <si>
    <r>
      <rPr>
        <sz val="10"/>
        <rFont val="Times New Roman"/>
      </rPr>
      <t>Transferencias y Devoluciones Varias</t>
    </r>
  </si>
  <si>
    <r>
      <rPr>
        <sz val="10"/>
        <rFont val="Times New Roman"/>
      </rPr>
      <t>104</t>
    </r>
  </si>
  <si>
    <r>
      <rPr>
        <sz val="10"/>
        <rFont val="Times New Roman"/>
      </rPr>
      <t>Provisión para Financiamientos Comprometidos</t>
    </r>
  </si>
  <si>
    <r>
      <rPr>
        <sz val="10"/>
        <rFont val="Times New Roman"/>
      </rPr>
      <t>105</t>
    </r>
  </si>
  <si>
    <r>
      <rPr>
        <sz val="10"/>
        <rFont val="Times New Roman"/>
      </rPr>
      <t>Tribunal Constitucional Ley N° 17.997</t>
    </r>
  </si>
  <si>
    <r>
      <rPr>
        <sz val="10"/>
        <rFont val="Times New Roman"/>
      </rPr>
      <t>107</t>
    </r>
  </si>
  <si>
    <r>
      <rPr>
        <sz val="10"/>
        <rFont val="Times New Roman"/>
      </rPr>
      <t>Aporte al Fondo Común Municipal</t>
    </r>
  </si>
  <si>
    <r>
      <rPr>
        <sz val="10"/>
        <rFont val="Times New Roman"/>
      </rPr>
      <t>108</t>
    </r>
  </si>
  <si>
    <r>
      <rPr>
        <sz val="10"/>
        <rFont val="Times New Roman"/>
      </rPr>
      <t>Tarifas de Cargo Fiscal en Acuerdos, Convenios o Tratados Internacionales</t>
    </r>
  </si>
  <si>
    <r>
      <rPr>
        <sz val="10"/>
        <rFont val="Times New Roman"/>
      </rPr>
      <t>110</t>
    </r>
  </si>
  <si>
    <r>
      <rPr>
        <sz val="10"/>
        <rFont val="Times New Roman"/>
      </rPr>
      <t>Consejo para la Transparencia</t>
    </r>
  </si>
  <si>
    <r>
      <rPr>
        <sz val="10"/>
        <rFont val="Times New Roman"/>
      </rPr>
      <t>111</t>
    </r>
  </si>
  <si>
    <r>
      <rPr>
        <sz val="10"/>
        <rFont val="Times New Roman"/>
      </rPr>
      <t>Tribunal Calificador de Elecciones</t>
    </r>
  </si>
  <si>
    <r>
      <rPr>
        <sz val="10"/>
        <rFont val="Times New Roman"/>
      </rPr>
      <t>112</t>
    </r>
  </si>
  <si>
    <r>
      <rPr>
        <sz val="10"/>
        <rFont val="Times New Roman"/>
      </rPr>
      <t>Tribunales Electorales Regionales</t>
    </r>
  </si>
  <si>
    <r>
      <rPr>
        <sz val="10"/>
        <rFont val="Times New Roman"/>
      </rPr>
      <t>120</t>
    </r>
  </si>
  <si>
    <r>
      <rPr>
        <sz val="10"/>
        <rFont val="Times New Roman"/>
      </rPr>
      <t>Programa Contingencia contra el  Desempleo</t>
    </r>
  </si>
  <si>
    <r>
      <rPr>
        <sz val="10"/>
        <rFont val="Times New Roman"/>
      </rPr>
      <t>121</t>
    </r>
  </si>
  <si>
    <r>
      <rPr>
        <sz val="10"/>
        <rFont val="Times New Roman"/>
      </rPr>
      <t>Tribunal de Defensa de la Libre Competencia</t>
    </r>
  </si>
  <si>
    <r>
      <rPr>
        <sz val="10"/>
        <rFont val="Times New Roman"/>
      </rPr>
      <t>123</t>
    </r>
  </si>
  <si>
    <r>
      <rPr>
        <sz val="10"/>
        <rFont val="Times New Roman"/>
      </rPr>
      <t>Bonificaciones y Asignaciones Variables</t>
    </r>
  </si>
  <si>
    <r>
      <rPr>
        <sz val="10"/>
        <rFont val="Times New Roman"/>
      </rPr>
      <t>125</t>
    </r>
  </si>
  <si>
    <r>
      <rPr>
        <sz val="10"/>
        <rFont val="Times New Roman"/>
      </rPr>
      <t>Aporte para Bonificación a Personal Municipal  Zonas Extremas Ley N° 20.198</t>
    </r>
  </si>
  <si>
    <r>
      <rPr>
        <sz val="10"/>
        <rFont val="Times New Roman"/>
      </rPr>
      <t>126</t>
    </r>
  </si>
  <si>
    <r>
      <rPr>
        <sz val="10"/>
        <rFont val="Times New Roman"/>
      </rPr>
      <t>Aporte para Bonificación a Personal Asistentes de la Educación Zonas Extremas  Ley N° 20.313</t>
    </r>
  </si>
  <si>
    <r>
      <rPr>
        <sz val="10"/>
        <rFont val="Times New Roman"/>
      </rPr>
      <t>133</t>
    </r>
  </si>
  <si>
    <r>
      <rPr>
        <sz val="10"/>
        <rFont val="Times New Roman"/>
      </rPr>
      <t>Instituto Nacional de Derechos Humanos</t>
    </r>
  </si>
  <si>
    <r>
      <rPr>
        <sz val="10"/>
        <rFont val="Times New Roman"/>
      </rPr>
      <t>134</t>
    </r>
  </si>
  <si>
    <r>
      <rPr>
        <sz val="10"/>
        <rFont val="Times New Roman"/>
      </rPr>
      <t>Tribunales Ambientales</t>
    </r>
  </si>
  <si>
    <r>
      <rPr>
        <sz val="10"/>
        <rFont val="Times New Roman"/>
      </rPr>
      <t>150</t>
    </r>
  </si>
  <si>
    <r>
      <rPr>
        <sz val="10"/>
        <rFont val="Times New Roman"/>
      </rPr>
      <t>Defensoría de los Derechos de la Niñez</t>
    </r>
  </si>
  <si>
    <r>
      <rPr>
        <sz val="10"/>
        <rFont val="Times New Roman"/>
      </rPr>
      <t>244</t>
    </r>
  </si>
  <si>
    <r>
      <rPr>
        <sz val="10"/>
        <rFont val="Times New Roman"/>
      </rPr>
      <t>Municipalidades  Art. 129 bis 19 Código de Aguas</t>
    </r>
  </si>
  <si>
    <r>
      <rPr>
        <sz val="10"/>
        <rFont val="Times New Roman"/>
      </rPr>
      <t>257</t>
    </r>
  </si>
  <si>
    <r>
      <rPr>
        <sz val="10"/>
        <rFont val="Times New Roman"/>
      </rPr>
      <t>Aplicación Art. 44 ley N° 20.883, Bonificación Adicional Zonas Extremas</t>
    </r>
  </si>
  <si>
    <r>
      <rPr>
        <sz val="10"/>
        <rFont val="Times New Roman"/>
      </rPr>
      <t>258</t>
    </r>
  </si>
  <si>
    <r>
      <rPr>
        <sz val="10"/>
        <rFont val="Times New Roman"/>
      </rPr>
      <t>Bonificación al Retiro Funcionarios Municipales Ley N° 21.135</t>
    </r>
  </si>
  <si>
    <r>
      <rPr>
        <sz val="10"/>
        <rFont val="Times New Roman"/>
      </rPr>
      <t>260</t>
    </r>
  </si>
  <si>
    <r>
      <rPr>
        <sz val="10"/>
        <rFont val="Times New Roman"/>
      </rPr>
      <t>Bonificación mensual funcionarios municipales ley N° 21.526, Art.42 y N° 21.405, Art. 44</t>
    </r>
  </si>
  <si>
    <r>
      <rPr>
        <sz val="10"/>
        <rFont val="Times New Roman"/>
      </rPr>
      <t>264</t>
    </r>
  </si>
  <si>
    <r>
      <rPr>
        <sz val="10"/>
        <rFont val="Times New Roman"/>
      </rPr>
      <t>Programa de Rezago de Causas Judiciales</t>
    </r>
  </si>
  <si>
    <r>
      <rPr>
        <sz val="10"/>
        <rFont val="Times New Roman"/>
      </rPr>
      <t>268</t>
    </r>
  </si>
  <si>
    <r>
      <rPr>
        <sz val="10"/>
        <rFont val="Times New Roman"/>
      </rPr>
      <t>Tramitación de Rezagos</t>
    </r>
  </si>
  <si>
    <r>
      <rPr>
        <sz val="10"/>
        <rFont val="Times New Roman"/>
      </rPr>
      <t>269</t>
    </r>
  </si>
  <si>
    <r>
      <rPr>
        <sz val="10"/>
        <rFont val="Times New Roman"/>
      </rPr>
      <t>Aplicación Art. 75 ley N° 21.526, Aporte Extraordinario a Municipalidades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</si>
  <si>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</si>
  <si>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</si>
  <si>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</si>
  <si>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Organismos Financieros Internacionales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</si>
  <si>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</si>
  <si>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</si>
  <si>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</si>
  <si>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Cumplimiento de Sentencias Ejecutoriadas</t>
    </r>
  </si>
  <si>
    <r>
      <rPr>
        <sz val="10"/>
        <rFont val="Times New Roman"/>
      </rPr>
      <t>2% Constitucional</t>
    </r>
  </si>
  <si>
    <r>
      <rPr>
        <sz val="10"/>
        <rFont val="Times New Roman"/>
      </rPr>
      <t>2% constitucional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</si>
  <si>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</si>
  <si>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</si>
  <si>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</si>
  <si>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Compra de Acciones y Participaciones de Capital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</si>
  <si>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</si>
  <si>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Financieros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</si>
  <si>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</si>
  <si>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</si>
  <si>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Patentes Mineras Gobiernos Regionales Ley N° 19.143</t>
    </r>
  </si>
  <si>
    <r>
      <rPr>
        <sz val="10"/>
        <rFont val="Times New Roman"/>
      </rPr>
      <t>Fondo de Magallanes Ley  N° 19.275</t>
    </r>
  </si>
  <si>
    <r>
      <rPr>
        <sz val="10"/>
        <rFont val="Times New Roman"/>
      </rPr>
      <t>Recursos Fondo de Infraestructura</t>
    </r>
  </si>
  <si>
    <r>
      <rPr>
        <sz val="10"/>
        <rFont val="Times New Roman"/>
      </rPr>
      <t>IVA Concesiones</t>
    </r>
  </si>
  <si>
    <r>
      <rPr>
        <sz val="10"/>
        <rFont val="Times New Roman"/>
      </rPr>
      <t>016</t>
    </r>
  </si>
  <si>
    <r>
      <rPr>
        <sz val="10"/>
        <rFont val="Times New Roman"/>
      </rPr>
      <t>Casinos de Juego Gobiernos Regionales Ley N° 19.995</t>
    </r>
  </si>
  <si>
    <r>
      <rPr>
        <sz val="10"/>
        <rFont val="Times New Roman"/>
      </rPr>
      <t>028</t>
    </r>
  </si>
  <si>
    <r>
      <rPr>
        <sz val="10"/>
        <rFont val="Times New Roman"/>
      </rPr>
      <t>De Aportes al Fondo Ley N°20.444</t>
    </r>
  </si>
  <si>
    <r>
      <rPr>
        <sz val="10"/>
        <rFont val="Times New Roman"/>
      </rPr>
      <t>040</t>
    </r>
  </si>
  <si>
    <r>
      <rPr>
        <sz val="10"/>
        <rFont val="Times New Roman"/>
      </rPr>
      <t>Patentes Geotérmicas Gobiernos Regionales Ley N° 19.657</t>
    </r>
  </si>
  <si>
    <r>
      <rPr>
        <sz val="10"/>
        <rFont val="Times New Roman"/>
      </rPr>
      <t>080</t>
    </r>
  </si>
  <si>
    <r>
      <rPr>
        <sz val="10"/>
        <rFont val="Times New Roman"/>
      </rPr>
      <t>Al Fondo de Apoyo Regional</t>
    </r>
  </si>
  <si>
    <r>
      <rPr>
        <sz val="10"/>
        <rFont val="Times New Roman"/>
      </rPr>
      <t>100</t>
    </r>
  </si>
  <si>
    <r>
      <rPr>
        <sz val="10"/>
        <rFont val="Times New Roman"/>
      </rPr>
      <t>Al Fondo para  Diagnósticos y Tratamientos de Alto Costo</t>
    </r>
  </si>
  <si>
    <r>
      <rPr>
        <sz val="10"/>
        <rFont val="Times New Roman"/>
      </rPr>
      <t>Al Fondo de Contingencia Estratégico</t>
    </r>
  </si>
  <si>
    <r>
      <rPr>
        <sz val="10"/>
        <rFont val="Times New Roman"/>
      </rPr>
      <t>144</t>
    </r>
  </si>
  <si>
    <r>
      <rPr>
        <sz val="10"/>
        <rFont val="Times New Roman"/>
      </rPr>
      <t>Gobiernos Regionales  Art. 129 bis 19 Código de Aguas</t>
    </r>
  </si>
  <si>
    <r>
      <rPr>
        <sz val="10"/>
        <rFont val="Times New Roman"/>
      </rPr>
      <t>145</t>
    </r>
  </si>
  <si>
    <r>
      <rPr>
        <sz val="10"/>
        <rFont val="Times New Roman"/>
      </rPr>
      <t>Fondo de Inversión y Reconversión Regional</t>
    </r>
  </si>
  <si>
    <r>
      <rPr>
        <sz val="10"/>
        <rFont val="Times New Roman"/>
      </rPr>
      <t>146</t>
    </r>
  </si>
  <si>
    <r>
      <rPr>
        <sz val="10"/>
        <rFont val="Times New Roman"/>
      </rPr>
      <t>Patentes de Acuicultura Gobiernos Regionales D.L. N° 430, de 1992 ( E.F. y T.)</t>
    </r>
  </si>
  <si>
    <r>
      <rPr>
        <sz val="10"/>
        <rFont val="Times New Roman"/>
      </rPr>
      <t>148</t>
    </r>
  </si>
  <si>
    <r>
      <rPr>
        <sz val="10"/>
        <rFont val="Times New Roman"/>
      </rPr>
      <t>Empresas y Sociedades del Estado</t>
    </r>
  </si>
  <si>
    <r>
      <rPr>
        <sz val="10"/>
        <rFont val="Times New Roman"/>
      </rPr>
      <t>300</t>
    </r>
  </si>
  <si>
    <r>
      <rPr>
        <sz val="10"/>
        <rFont val="Times New Roman"/>
      </rPr>
      <t>Aplicación Art. 38 transitorio Ley N° 21.210</t>
    </r>
  </si>
  <si>
    <r>
      <rPr>
        <sz val="10"/>
        <rFont val="Times New Roman"/>
      </rPr>
      <t>303</t>
    </r>
  </si>
  <si>
    <r>
      <rPr>
        <sz val="10"/>
        <rFont val="Times New Roman"/>
      </rPr>
      <t>Al Fondo de Productividad y Desarrollo</t>
    </r>
  </si>
  <si>
    <r>
      <rPr>
        <sz val="10"/>
        <rFont val="Times New Roman"/>
      </rPr>
      <t>Patentes Mineras Municipalidades Ley N° 19.143</t>
    </r>
  </si>
  <si>
    <r>
      <rPr>
        <sz val="10"/>
        <rFont val="Times New Roman"/>
      </rPr>
      <t>Casinos de Juego Municipalidades Ley N° 19.995</t>
    </r>
  </si>
  <si>
    <r>
      <rPr>
        <sz val="10"/>
        <rFont val="Times New Roman"/>
      </rPr>
      <t>Patentes Geotérmicas Municipalidades Ley N° 19.657</t>
    </r>
  </si>
  <si>
    <r>
      <rPr>
        <sz val="10"/>
        <rFont val="Times New Roman"/>
      </rPr>
      <t>228</t>
    </r>
  </si>
  <si>
    <r>
      <rPr>
        <sz val="10"/>
        <rFont val="Times New Roman"/>
      </rPr>
      <t>De Aportes al Fondo Ley N° 20.444</t>
    </r>
  </si>
  <si>
    <r>
      <rPr>
        <sz val="10"/>
        <rFont val="Times New Roman"/>
      </rPr>
      <t>230</t>
    </r>
  </si>
  <si>
    <r>
      <rPr>
        <sz val="10"/>
        <rFont val="Times New Roman"/>
      </rPr>
      <t>Fondo para la Seguridad Pública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</si>
  <si>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</si>
  <si>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</si>
  <si>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</si>
  <si>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</si>
  <si>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2024 PROYECTO DE LEY DE PRESUPUESTOS</t>
  </si>
  <si>
    <r>
      <rPr>
        <sz val="10"/>
        <rFont val="Times New Roman"/>
      </rPr>
      <t>Al Fondo de Estabilización Económica y Social</t>
    </r>
  </si>
  <si>
    <r>
      <rPr>
        <sz val="10"/>
        <rFont val="Times New Roman"/>
      </rPr>
      <t>060</t>
    </r>
  </si>
  <si>
    <r>
      <rPr>
        <sz val="10"/>
        <rFont val="Times New Roman"/>
      </rPr>
      <t>Al Fondo de Reserva de Pensiones</t>
    </r>
  </si>
  <si>
    <r>
      <rPr>
        <sz val="10"/>
        <rFont val="Times New Roman"/>
      </rPr>
      <t>059</t>
    </r>
  </si>
  <si>
    <r>
      <rPr>
        <sz val="10"/>
        <rFont val="Times New Roman"/>
      </rPr>
      <t>077</t>
    </r>
  </si>
  <si>
    <r>
      <rPr>
        <sz val="10"/>
        <rFont val="Times New Roman"/>
      </rPr>
      <t>Aporte Fondo de Estabilización de Tarifas Ley N° 21.472</t>
    </r>
  </si>
  <si>
    <r>
      <rPr>
        <sz val="10"/>
        <rFont val="Times New Roman"/>
      </rPr>
      <t>043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</si>
  <si>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</si>
  <si>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2023)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</si>
  <si>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</si>
  <si>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Moneda Extranjera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</si>
</sst>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2">
    <xf numFmtId="0" fontId="0" fillId="0" borderId="0"/>
    <xf numFmtId="0" fontId="9" fillId="0" borderId="1"/>
  </cellStyleXfs>
  <cellXfs count="9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6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9" fillId="0" borderId="1" xfId="1"/>
    <xf numFmtId="0" fontId="9" fillId="45" borderId="1" xfId="1" applyFill="1" applyAlignment="1" applyProtection="1">
      <alignment wrapText="1"/>
      <protection locked="0"/>
    </xf>
    <xf numFmtId="0" fontId="4" fillId="45" borderId="1" xfId="1" applyFont="1" applyFill="1" applyAlignment="1" applyProtection="1">
      <alignment horizontal="left" wrapText="1"/>
      <protection locked="0"/>
    </xf>
    <xf numFmtId="0" fontId="4" fillId="45" borderId="1" xfId="1" applyFont="1" applyFill="1" applyAlignment="1">
      <alignment horizontal="left" wrapText="1"/>
    </xf>
    <xf numFmtId="164" fontId="2" fillId="45" borderId="9" xfId="1" applyNumberFormat="1" applyFont="1" applyFill="1" applyBorder="1" applyAlignment="1">
      <alignment horizontal="right" vertical="center" wrapText="1"/>
    </xf>
    <xf numFmtId="3" fontId="2" fillId="45" borderId="9" xfId="1" applyNumberFormat="1" applyFont="1" applyFill="1" applyBorder="1" applyAlignment="1">
      <alignment horizontal="right" vertical="center" wrapText="1"/>
    </xf>
    <xf numFmtId="0" fontId="2" fillId="45" borderId="9" xfId="1" applyFont="1" applyFill="1" applyBorder="1" applyAlignment="1" applyProtection="1">
      <alignment horizontal="left" vertical="top" wrapText="1"/>
      <protection locked="0"/>
    </xf>
    <xf numFmtId="0" fontId="2" fillId="45" borderId="9" xfId="1" applyFont="1" applyFill="1" applyBorder="1" applyAlignment="1">
      <alignment horizontal="left" vertical="top" wrapText="1"/>
    </xf>
    <xf numFmtId="0" fontId="9" fillId="45" borderId="13" xfId="1" applyFill="1" applyBorder="1" applyAlignment="1" applyProtection="1">
      <alignment wrapText="1"/>
      <protection locked="0"/>
    </xf>
    <xf numFmtId="164" fontId="3" fillId="45" borderId="12" xfId="1" applyNumberFormat="1" applyFont="1" applyFill="1" applyBorder="1" applyAlignment="1">
      <alignment horizontal="right" vertical="top" wrapText="1"/>
    </xf>
    <xf numFmtId="0" fontId="9" fillId="45" borderId="12" xfId="1" applyFill="1" applyBorder="1" applyAlignment="1" applyProtection="1">
      <alignment wrapText="1"/>
      <protection locked="0"/>
    </xf>
    <xf numFmtId="3" fontId="3" fillId="45" borderId="12" xfId="1" applyNumberFormat="1" applyFont="1" applyFill="1" applyBorder="1" applyAlignment="1">
      <alignment horizontal="right" vertical="top" wrapText="1"/>
    </xf>
    <xf numFmtId="0" fontId="3" fillId="45" borderId="12" xfId="1" applyFont="1" applyFill="1" applyBorder="1" applyAlignment="1">
      <alignment horizontal="left" vertical="top" wrapText="1"/>
    </xf>
    <xf numFmtId="0" fontId="3" fillId="45" borderId="12" xfId="1" applyFont="1" applyFill="1" applyBorder="1" applyAlignment="1">
      <alignment horizontal="center" vertical="top" wrapText="1"/>
    </xf>
    <xf numFmtId="164" fontId="2" fillId="33" borderId="8" xfId="1" applyNumberFormat="1" applyFont="1" applyFill="1" applyBorder="1" applyAlignment="1">
      <alignment horizontal="right" vertical="top" wrapText="1"/>
    </xf>
    <xf numFmtId="3" fontId="2" fillId="33" borderId="8" xfId="1" applyNumberFormat="1" applyFont="1" applyFill="1" applyBorder="1" applyAlignment="1">
      <alignment horizontal="right" vertical="top" wrapText="1"/>
    </xf>
    <xf numFmtId="0" fontId="2" fillId="33" borderId="8" xfId="1" applyFont="1" applyFill="1" applyBorder="1" applyAlignment="1">
      <alignment horizontal="left" vertical="top" wrapText="1"/>
    </xf>
    <xf numFmtId="0" fontId="3" fillId="33" borderId="8" xfId="1" applyFont="1" applyFill="1" applyBorder="1" applyAlignment="1">
      <alignment horizontal="center" vertical="top" wrapText="1"/>
    </xf>
    <xf numFmtId="0" fontId="2" fillId="45" borderId="11" xfId="1" applyFont="1" applyFill="1" applyBorder="1" applyAlignment="1" applyProtection="1">
      <alignment horizontal="center" vertical="center" wrapText="1"/>
      <protection locked="0"/>
    </xf>
    <xf numFmtId="0" fontId="2" fillId="45" borderId="11" xfId="1" applyFont="1" applyFill="1" applyBorder="1" applyAlignment="1">
      <alignment horizontal="center" vertical="center" wrapText="1"/>
    </xf>
    <xf numFmtId="0" fontId="2" fillId="45" borderId="8" xfId="1" applyFont="1" applyFill="1" applyBorder="1" applyAlignment="1" applyProtection="1">
      <alignment horizontal="center" vertical="center" wrapText="1"/>
      <protection locked="0"/>
    </xf>
    <xf numFmtId="0" fontId="2" fillId="45" borderId="11" xfId="1" applyFont="1" applyFill="1" applyBorder="1" applyAlignment="1">
      <alignment horizontal="center" vertical="center" wrapText="1"/>
    </xf>
    <xf numFmtId="0" fontId="2" fillId="45" borderId="10" xfId="1" applyFont="1" applyFill="1" applyBorder="1" applyAlignment="1">
      <alignment horizontal="center" vertical="top" wrapText="1"/>
    </xf>
    <xf numFmtId="0" fontId="2" fillId="45" borderId="9" xfId="1" applyFont="1" applyFill="1" applyBorder="1" applyAlignment="1">
      <alignment horizontal="center" vertical="center" wrapText="1"/>
    </xf>
    <xf numFmtId="0" fontId="2" fillId="45" borderId="8" xfId="1" applyFont="1" applyFill="1" applyBorder="1" applyAlignment="1">
      <alignment horizontal="center" vertical="center" wrapText="1"/>
    </xf>
    <xf numFmtId="0" fontId="3" fillId="45" borderId="1" xfId="1" applyFont="1" applyFill="1" applyAlignment="1">
      <alignment horizontal="center" vertical="top" wrapText="1"/>
    </xf>
    <xf numFmtId="0" fontId="3" fillId="45" borderId="1" xfId="1" applyFont="1" applyFill="1" applyAlignment="1">
      <alignment horizontal="left" vertical="center" wrapText="1"/>
    </xf>
    <xf numFmtId="0" fontId="3" fillId="45" borderId="7" xfId="1" applyFont="1" applyFill="1" applyBorder="1" applyAlignment="1" applyProtection="1">
      <alignment horizontal="left" vertical="top" wrapText="1"/>
      <protection locked="0"/>
    </xf>
    <xf numFmtId="0" fontId="3" fillId="45" borderId="7" xfId="1" applyFont="1" applyFill="1" applyBorder="1" applyAlignment="1">
      <alignment horizontal="left" vertical="top" wrapText="1"/>
    </xf>
    <xf numFmtId="0" fontId="3" fillId="45" borderId="6" xfId="1" applyFont="1" applyFill="1" applyBorder="1" applyAlignment="1" applyProtection="1">
      <alignment horizontal="left" vertical="top" wrapText="1"/>
      <protection locked="0"/>
    </xf>
    <xf numFmtId="0" fontId="3" fillId="45" borderId="6" xfId="1" applyFont="1" applyFill="1" applyBorder="1" applyAlignment="1">
      <alignment horizontal="left" vertical="top" wrapText="1"/>
    </xf>
    <xf numFmtId="0" fontId="3" fillId="45" borderId="5" xfId="1" applyFont="1" applyFill="1" applyBorder="1" applyAlignment="1" applyProtection="1">
      <alignment horizontal="left" vertical="top" wrapText="1"/>
      <protection locked="0"/>
    </xf>
    <xf numFmtId="0" fontId="3" fillId="45" borderId="5" xfId="1" applyFont="1" applyFill="1" applyBorder="1" applyAlignment="1">
      <alignment horizontal="left" vertical="top" wrapText="1"/>
    </xf>
    <xf numFmtId="0" fontId="3" fillId="45" borderId="4" xfId="1" applyFont="1" applyFill="1" applyBorder="1" applyAlignment="1" applyProtection="1">
      <alignment horizontal="left" vertical="top" wrapText="1"/>
      <protection locked="0"/>
    </xf>
    <xf numFmtId="0" fontId="3" fillId="45" borderId="4" xfId="1" applyFont="1" applyFill="1" applyBorder="1" applyAlignment="1">
      <alignment horizontal="left" vertical="top" wrapText="1"/>
    </xf>
    <xf numFmtId="0" fontId="3" fillId="45" borderId="3" xfId="1" applyFont="1" applyFill="1" applyBorder="1" applyAlignment="1" applyProtection="1">
      <alignment horizontal="left" vertical="top" wrapText="1"/>
      <protection locked="0"/>
    </xf>
    <xf numFmtId="0" fontId="3" fillId="45" borderId="3" xfId="1" applyFont="1" applyFill="1" applyBorder="1" applyAlignment="1">
      <alignment horizontal="left" vertical="top" wrapText="1"/>
    </xf>
    <xf numFmtId="0" fontId="3" fillId="45" borderId="2" xfId="1" applyFont="1" applyFill="1" applyBorder="1" applyAlignment="1" applyProtection="1">
      <alignment horizontal="left" vertical="top" wrapText="1"/>
      <protection locked="0"/>
    </xf>
    <xf numFmtId="0" fontId="3" fillId="45" borderId="2" xfId="1" applyFont="1" applyFill="1" applyBorder="1" applyAlignment="1">
      <alignment horizontal="left" vertical="top" wrapText="1"/>
    </xf>
    <xf numFmtId="0" fontId="2" fillId="45" borderId="1" xfId="1" applyFont="1" applyFill="1" applyAlignment="1" applyProtection="1">
      <alignment horizontal="center" vertical="top" wrapText="1"/>
      <protection locked="0"/>
    </xf>
    <xf numFmtId="0" fontId="2" fillId="45" borderId="1" xfId="1" applyFont="1" applyFill="1" applyAlignment="1">
      <alignment horizontal="center" vertical="top" wrapText="1"/>
    </xf>
    <xf numFmtId="0" fontId="1" fillId="45" borderId="1" xfId="1" applyFont="1" applyFill="1" applyAlignment="1" applyProtection="1">
      <alignment horizontal="center" vertical="center" wrapText="1"/>
      <protection locked="0"/>
    </xf>
    <xf numFmtId="0" fontId="1" fillId="45" borderId="1" xfId="1" applyFont="1" applyFill="1" applyAlignment="1">
      <alignment horizontal="center" vertical="center" wrapText="1"/>
    </xf>
  </cellXfs>
  <cellStyles count="2">
    <cellStyle name="Normal" xfId="0" builtinId="0"/>
    <cellStyle name="Normal 2" xfId="1" xr:uid="{CE78D724-AC15-4896-A5FB-23BC11602F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\virlib\upload\pl\cc\source\50_TESORO%20P&#218;BLICO\5001_FISCO\500103_OPERACIONES%20COMPLEMENTARIAS\CCA500103D.xlsx" TargetMode="External"/><Relationship Id="rId1" Type="http://schemas.openxmlformats.org/officeDocument/2006/relationships/externalLinkPath" Target="CCA500103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108"/>
  <sheetViews>
    <sheetView tabSelected="1" view="pageBreakPreview" zoomScaleNormal="100" zoomScaleSheetLayoutView="100" workbookViewId="0">
      <selection activeCell="J23" sqref="J23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40.28515625" customWidth="1"/>
    <col min="5" max="5" width="16.42578125" bestFit="1" customWidth="1"/>
    <col min="6" max="6" width="16.7109375" bestFit="1" customWidth="1"/>
    <col min="7" max="9" width="16.42578125" bestFit="1" customWidth="1"/>
    <col min="10" max="10" width="14.28515625" bestFit="1" customWidth="1"/>
    <col min="11" max="11" width="13.140625" bestFit="1" customWidth="1"/>
    <col min="12" max="12" width="5.42578125" customWidth="1"/>
  </cols>
  <sheetData>
    <row r="1" spans="1:12" ht="16.899999999999999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</row>
    <row r="2" spans="1:12" ht="16.899999999999999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1"/>
      <c r="K2" s="1"/>
      <c r="L2" s="1"/>
    </row>
    <row r="3" spans="1:12" ht="15" customHeight="1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1" t="s">
        <v>4</v>
      </c>
      <c r="B5" s="32"/>
      <c r="C5" s="33" t="s">
        <v>5</v>
      </c>
      <c r="D5" s="34"/>
      <c r="E5" s="34"/>
      <c r="F5" s="3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3" t="s">
        <v>12</v>
      </c>
      <c r="B7" s="44"/>
      <c r="C7" s="45" t="s">
        <v>13</v>
      </c>
      <c r="D7" s="46"/>
      <c r="E7" s="46"/>
      <c r="F7" s="4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25" t="s">
        <v>17</v>
      </c>
      <c r="B9" s="25" t="s">
        <v>18</v>
      </c>
      <c r="C9" s="25" t="s">
        <v>19</v>
      </c>
      <c r="D9" s="2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00000000000006" customHeight="1" x14ac:dyDescent="0.25">
      <c r="A10" s="26"/>
      <c r="B10" s="26"/>
      <c r="C10" s="26"/>
      <c r="D10" s="26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3" t="s">
        <v>32</v>
      </c>
      <c r="K10" s="23" t="s">
        <v>33</v>
      </c>
      <c r="L10" s="1"/>
    </row>
    <row r="11" spans="1:12" ht="30" customHeight="1" x14ac:dyDescent="0.25">
      <c r="A11" s="26"/>
      <c r="B11" s="26"/>
      <c r="C11" s="26"/>
      <c r="D11" s="26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4"/>
      <c r="K11" s="24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5421768261</v>
      </c>
      <c r="F12" s="12">
        <v>4490669234</v>
      </c>
      <c r="G12" s="12">
        <v>2192952971</v>
      </c>
      <c r="H12" s="12">
        <v>5602418776</v>
      </c>
      <c r="I12" s="12">
        <v>5716599495</v>
      </c>
      <c r="J12" s="12">
        <f t="shared" ref="J12:J21" si="0">I12-H12</f>
        <v>114180719</v>
      </c>
      <c r="K12" s="13">
        <f t="shared" ref="K12:K21" si="1">(J12/H12)</f>
        <v>2.0380611226196561E-2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159450</v>
      </c>
      <c r="F13" s="16">
        <v>159450</v>
      </c>
      <c r="G13" s="16">
        <v>220685</v>
      </c>
      <c r="H13" s="16">
        <v>165031</v>
      </c>
      <c r="I13" s="16">
        <v>310500</v>
      </c>
      <c r="J13" s="16">
        <f t="shared" si="0"/>
        <v>145469</v>
      </c>
      <c r="K13" s="17">
        <f t="shared" si="1"/>
        <v>0.88146469451194021</v>
      </c>
      <c r="L13" s="1"/>
    </row>
    <row r="14" spans="1:12" ht="15" customHeight="1" x14ac:dyDescent="0.25">
      <c r="A14" s="14" t="s">
        <v>40</v>
      </c>
      <c r="B14" s="14" t="s">
        <v>36</v>
      </c>
      <c r="C14" s="14" t="s">
        <v>36</v>
      </c>
      <c r="D14" s="15" t="s">
        <v>41</v>
      </c>
      <c r="E14" s="16">
        <v>143153330</v>
      </c>
      <c r="F14" s="16">
        <v>143153330</v>
      </c>
      <c r="G14" s="16">
        <v>66020511</v>
      </c>
      <c r="H14" s="16">
        <v>150469603</v>
      </c>
      <c r="I14" s="16">
        <v>98653075</v>
      </c>
      <c r="J14" s="16">
        <f t="shared" si="0"/>
        <v>-51816528</v>
      </c>
      <c r="K14" s="17">
        <f t="shared" si="1"/>
        <v>-0.34436541977185919</v>
      </c>
      <c r="L14" s="1"/>
    </row>
    <row r="15" spans="1:12" ht="15" customHeight="1" x14ac:dyDescent="0.25">
      <c r="A15" s="14" t="s">
        <v>36</v>
      </c>
      <c r="B15" s="14" t="s">
        <v>11</v>
      </c>
      <c r="C15" s="14" t="s">
        <v>36</v>
      </c>
      <c r="D15" s="15" t="s">
        <v>42</v>
      </c>
      <c r="E15" s="16">
        <v>10630000</v>
      </c>
      <c r="F15" s="16">
        <v>10630000</v>
      </c>
      <c r="G15" s="16">
        <v>4904024</v>
      </c>
      <c r="H15" s="16">
        <v>11002050</v>
      </c>
      <c r="I15" s="16">
        <v>10350000</v>
      </c>
      <c r="J15" s="16">
        <f t="shared" si="0"/>
        <v>-652050</v>
      </c>
      <c r="K15" s="17">
        <f t="shared" si="1"/>
        <v>-5.9266227657572904E-2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10630000</v>
      </c>
      <c r="F16" s="16">
        <v>10630000</v>
      </c>
      <c r="G16" s="16">
        <v>4904024</v>
      </c>
      <c r="H16" s="16">
        <v>11002050</v>
      </c>
      <c r="I16" s="16">
        <v>10350000</v>
      </c>
      <c r="J16" s="16">
        <f t="shared" si="0"/>
        <v>-652050</v>
      </c>
      <c r="K16" s="17">
        <f t="shared" si="1"/>
        <v>-5.9266227657572904E-2</v>
      </c>
      <c r="L16" s="1"/>
    </row>
    <row r="17" spans="1:12" ht="15" customHeight="1" x14ac:dyDescent="0.25">
      <c r="A17" s="14" t="s">
        <v>36</v>
      </c>
      <c r="B17" s="14" t="s">
        <v>45</v>
      </c>
      <c r="C17" s="14" t="s">
        <v>36</v>
      </c>
      <c r="D17" s="15" t="s">
        <v>46</v>
      </c>
      <c r="E17" s="16">
        <v>132523330</v>
      </c>
      <c r="F17" s="16">
        <v>132523330</v>
      </c>
      <c r="G17" s="16">
        <v>61116487</v>
      </c>
      <c r="H17" s="16">
        <v>139467553</v>
      </c>
      <c r="I17" s="16">
        <v>88303075</v>
      </c>
      <c r="J17" s="16">
        <f t="shared" si="0"/>
        <v>-51164478</v>
      </c>
      <c r="K17" s="17">
        <f t="shared" si="1"/>
        <v>-0.36685578042657707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132523330</v>
      </c>
      <c r="F18" s="16">
        <v>132523330</v>
      </c>
      <c r="G18" s="16">
        <v>61116487</v>
      </c>
      <c r="H18" s="16">
        <v>139467553</v>
      </c>
      <c r="I18" s="16">
        <v>88303075</v>
      </c>
      <c r="J18" s="16">
        <f t="shared" si="0"/>
        <v>-51164478</v>
      </c>
      <c r="K18" s="17">
        <f t="shared" si="1"/>
        <v>-0.36685578042657707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3251413760</v>
      </c>
      <c r="F19" s="16">
        <v>2362409767</v>
      </c>
      <c r="G19" s="16">
        <v>310633564</v>
      </c>
      <c r="H19" s="16">
        <v>3355252026</v>
      </c>
      <c r="I19" s="16">
        <v>3462643361</v>
      </c>
      <c r="J19" s="16">
        <f t="shared" si="0"/>
        <v>107391335</v>
      </c>
      <c r="K19" s="17">
        <f t="shared" si="1"/>
        <v>3.2006935445629624E-2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51</v>
      </c>
      <c r="E20" s="16">
        <v>74636040</v>
      </c>
      <c r="F20" s="16">
        <v>74636040</v>
      </c>
      <c r="G20" s="16">
        <v>21580177</v>
      </c>
      <c r="H20" s="16">
        <v>77146941</v>
      </c>
      <c r="I20" s="16">
        <v>114596604</v>
      </c>
      <c r="J20" s="16">
        <f t="shared" si="0"/>
        <v>37449663</v>
      </c>
      <c r="K20" s="17">
        <f t="shared" si="1"/>
        <v>0.48543289616629126</v>
      </c>
      <c r="L20" s="1"/>
    </row>
    <row r="21" spans="1:12" ht="15" customHeight="1" x14ac:dyDescent="0.25">
      <c r="A21" s="14" t="s">
        <v>36</v>
      </c>
      <c r="B21" s="14" t="s">
        <v>36</v>
      </c>
      <c r="C21" s="14" t="s">
        <v>52</v>
      </c>
      <c r="D21" s="15" t="s">
        <v>53</v>
      </c>
      <c r="E21" s="16">
        <v>2896048</v>
      </c>
      <c r="F21" s="16">
        <v>2896048</v>
      </c>
      <c r="G21" s="16">
        <v>1139556</v>
      </c>
      <c r="H21" s="16">
        <v>2896048</v>
      </c>
      <c r="I21" s="16">
        <v>1972955</v>
      </c>
      <c r="J21" s="16">
        <f t="shared" si="0"/>
        <v>-923093</v>
      </c>
      <c r="K21" s="17">
        <f t="shared" si="1"/>
        <v>-0.31874229985138369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54</v>
      </c>
      <c r="D22" s="15" t="s">
        <v>55</v>
      </c>
      <c r="E22" s="16">
        <v>7825168</v>
      </c>
      <c r="F22" s="16">
        <v>7825168</v>
      </c>
      <c r="G22" s="16">
        <v>5753679</v>
      </c>
      <c r="H22" s="16">
        <v>8099049</v>
      </c>
      <c r="I22" s="16">
        <v>8099049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56</v>
      </c>
      <c r="D23" s="15" t="s">
        <v>57</v>
      </c>
      <c r="E23" s="16">
        <v>14106273</v>
      </c>
      <c r="F23" s="16">
        <v>14106273</v>
      </c>
      <c r="G23" s="16">
        <v>9434775</v>
      </c>
      <c r="H23" s="16">
        <v>14599993</v>
      </c>
      <c r="I23" s="16">
        <v>14741508</v>
      </c>
      <c r="J23" s="16">
        <f>I23-H23</f>
        <v>141515</v>
      </c>
      <c r="K23" s="17">
        <f>(J23/H23)</f>
        <v>9.6928128664171276E-3</v>
      </c>
      <c r="L23" s="1"/>
    </row>
    <row r="24" spans="1:12" ht="27" customHeight="1" x14ac:dyDescent="0.25">
      <c r="A24" s="14" t="s">
        <v>36</v>
      </c>
      <c r="B24" s="14" t="s">
        <v>36</v>
      </c>
      <c r="C24" s="14" t="s">
        <v>58</v>
      </c>
      <c r="D24" s="15" t="s">
        <v>59</v>
      </c>
      <c r="E24" s="16">
        <v>34392672</v>
      </c>
      <c r="F24" s="16">
        <v>34392672</v>
      </c>
      <c r="G24" s="16">
        <v>-7353618</v>
      </c>
      <c r="H24" s="16">
        <v>35596416</v>
      </c>
      <c r="I24" s="16">
        <v>24798765</v>
      </c>
      <c r="J24" s="16">
        <f>I24-H24</f>
        <v>-10797651</v>
      </c>
      <c r="K24" s="17">
        <f>(J24/H24)</f>
        <v>-0.30333534140066237</v>
      </c>
      <c r="L24" s="1"/>
    </row>
    <row r="25" spans="1:12" ht="27" customHeight="1" x14ac:dyDescent="0.25">
      <c r="A25" s="14" t="s">
        <v>36</v>
      </c>
      <c r="B25" s="14" t="s">
        <v>36</v>
      </c>
      <c r="C25" s="14" t="s">
        <v>60</v>
      </c>
      <c r="D25" s="15" t="s">
        <v>61</v>
      </c>
      <c r="E25" s="16">
        <v>6167102</v>
      </c>
      <c r="F25" s="16">
        <v>6167102</v>
      </c>
      <c r="G25" s="16">
        <v>3568898</v>
      </c>
      <c r="H25" s="16">
        <v>6382951</v>
      </c>
      <c r="I25" s="16">
        <v>36811049</v>
      </c>
      <c r="J25" s="16">
        <f>I25-H25</f>
        <v>30428098</v>
      </c>
      <c r="K25" s="17">
        <f>(J25/H25)</f>
        <v>4.7670893917249249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62</v>
      </c>
      <c r="D26" s="15" t="s">
        <v>63</v>
      </c>
      <c r="E26" s="16">
        <v>0</v>
      </c>
      <c r="F26" s="16">
        <v>0</v>
      </c>
      <c r="G26" s="16">
        <v>3755162</v>
      </c>
      <c r="H26" s="16">
        <v>0</v>
      </c>
      <c r="I26" s="16">
        <v>18668637</v>
      </c>
      <c r="J26" s="16">
        <f>I26-H26</f>
        <v>18668637</v>
      </c>
      <c r="K26" s="17" t="s">
        <v>36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64</v>
      </c>
      <c r="D27" s="15" t="s">
        <v>65</v>
      </c>
      <c r="E27" s="16">
        <v>9248777</v>
      </c>
      <c r="F27" s="16">
        <v>9248777</v>
      </c>
      <c r="G27" s="16">
        <v>5242540</v>
      </c>
      <c r="H27" s="16">
        <v>9572484</v>
      </c>
      <c r="I27" s="16">
        <v>9504641</v>
      </c>
      <c r="J27" s="16">
        <f>I27-H27</f>
        <v>-67843</v>
      </c>
      <c r="K27" s="17">
        <f>(J27/H27)</f>
        <v>-7.0872931205735101E-3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66</v>
      </c>
      <c r="D28" s="15" t="s">
        <v>67</v>
      </c>
      <c r="E28" s="16">
        <v>0</v>
      </c>
      <c r="F28" s="16">
        <v>0</v>
      </c>
      <c r="G28" s="16">
        <v>39185</v>
      </c>
      <c r="H28" s="16">
        <v>0</v>
      </c>
      <c r="I28" s="16">
        <v>0</v>
      </c>
      <c r="J28" s="18"/>
      <c r="K28" s="17" t="s">
        <v>36</v>
      </c>
      <c r="L28" s="1"/>
    </row>
    <row r="29" spans="1:12" ht="15" customHeight="1" x14ac:dyDescent="0.25">
      <c r="A29" s="14" t="s">
        <v>36</v>
      </c>
      <c r="B29" s="14" t="s">
        <v>45</v>
      </c>
      <c r="C29" s="14" t="s">
        <v>36</v>
      </c>
      <c r="D29" s="15" t="s">
        <v>68</v>
      </c>
      <c r="E29" s="16">
        <v>341650717</v>
      </c>
      <c r="F29" s="16">
        <v>341650717</v>
      </c>
      <c r="G29" s="16">
        <v>250908</v>
      </c>
      <c r="H29" s="16">
        <v>343748637</v>
      </c>
      <c r="I29" s="16">
        <v>419693113</v>
      </c>
      <c r="J29" s="16">
        <f t="shared" ref="J29:J34" si="2">I29-H29</f>
        <v>75944476</v>
      </c>
      <c r="K29" s="17">
        <f t="shared" ref="K29:K34" si="3">(J29/H29)</f>
        <v>0.22093026073584113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69</v>
      </c>
      <c r="D30" s="15" t="s">
        <v>70</v>
      </c>
      <c r="E30" s="16">
        <v>59600409</v>
      </c>
      <c r="F30" s="16">
        <v>59600409</v>
      </c>
      <c r="G30" s="16">
        <v>0</v>
      </c>
      <c r="H30" s="16">
        <v>61686431</v>
      </c>
      <c r="I30" s="16">
        <v>137097623</v>
      </c>
      <c r="J30" s="16">
        <f t="shared" si="2"/>
        <v>75411192</v>
      </c>
      <c r="K30" s="17">
        <f t="shared" si="3"/>
        <v>1.2224923824819756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71</v>
      </c>
      <c r="D31" s="15" t="s">
        <v>72</v>
      </c>
      <c r="E31" s="16">
        <v>339940</v>
      </c>
      <c r="F31" s="16">
        <v>339940</v>
      </c>
      <c r="G31" s="16">
        <v>250908</v>
      </c>
      <c r="H31" s="16">
        <v>351838</v>
      </c>
      <c r="I31" s="16">
        <v>351849</v>
      </c>
      <c r="J31" s="16">
        <f t="shared" si="2"/>
        <v>11</v>
      </c>
      <c r="K31" s="17">
        <f t="shared" si="3"/>
        <v>3.1264388724356094E-5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71</v>
      </c>
      <c r="D32" s="15" t="s">
        <v>73</v>
      </c>
      <c r="E32" s="16">
        <v>339940</v>
      </c>
      <c r="F32" s="16">
        <v>339940</v>
      </c>
      <c r="G32" s="16">
        <v>250908</v>
      </c>
      <c r="H32" s="16">
        <v>351838</v>
      </c>
      <c r="I32" s="16">
        <v>351849</v>
      </c>
      <c r="J32" s="16">
        <f t="shared" si="2"/>
        <v>11</v>
      </c>
      <c r="K32" s="17">
        <f t="shared" si="3"/>
        <v>3.1264388724356094E-5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74</v>
      </c>
      <c r="D33" s="15" t="s">
        <v>75</v>
      </c>
      <c r="E33" s="16">
        <v>281710368</v>
      </c>
      <c r="F33" s="16">
        <v>281710368</v>
      </c>
      <c r="G33" s="16">
        <v>0</v>
      </c>
      <c r="H33" s="16">
        <v>281710368</v>
      </c>
      <c r="I33" s="16">
        <v>282243641</v>
      </c>
      <c r="J33" s="16">
        <f t="shared" si="2"/>
        <v>533273</v>
      </c>
      <c r="K33" s="17">
        <f t="shared" si="3"/>
        <v>1.8929832216895901E-3</v>
      </c>
      <c r="L33" s="1"/>
    </row>
    <row r="34" spans="1:12" ht="15" customHeight="1" x14ac:dyDescent="0.25">
      <c r="A34" s="14" t="s">
        <v>36</v>
      </c>
      <c r="B34" s="14" t="s">
        <v>15</v>
      </c>
      <c r="C34" s="14" t="s">
        <v>36</v>
      </c>
      <c r="D34" s="15" t="s">
        <v>76</v>
      </c>
      <c r="E34" s="16">
        <v>2835126993</v>
      </c>
      <c r="F34" s="16">
        <v>1946123000</v>
      </c>
      <c r="G34" s="16">
        <v>288862073</v>
      </c>
      <c r="H34" s="16">
        <v>2934356438</v>
      </c>
      <c r="I34" s="16">
        <v>2928353634</v>
      </c>
      <c r="J34" s="16">
        <f t="shared" si="2"/>
        <v>-6002804</v>
      </c>
      <c r="K34" s="17">
        <f t="shared" si="3"/>
        <v>-2.0456969447417892E-3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77</v>
      </c>
      <c r="D35" s="15" t="s">
        <v>78</v>
      </c>
      <c r="E35" s="16">
        <v>340423</v>
      </c>
      <c r="F35" s="16">
        <v>340423</v>
      </c>
      <c r="G35" s="16">
        <v>-212117</v>
      </c>
      <c r="H35" s="16">
        <v>352338</v>
      </c>
      <c r="I35" s="16">
        <v>352338</v>
      </c>
      <c r="J35" s="18"/>
      <c r="K35" s="17" t="s">
        <v>36</v>
      </c>
      <c r="L35" s="1"/>
    </row>
    <row r="36" spans="1:12" ht="15" customHeight="1" thickBot="1" x14ac:dyDescent="0.3">
      <c r="A36" s="25" t="s">
        <v>17</v>
      </c>
      <c r="B36" s="25" t="s">
        <v>18</v>
      </c>
      <c r="C36" s="25" t="s">
        <v>19</v>
      </c>
      <c r="D36" s="25" t="s">
        <v>20</v>
      </c>
      <c r="E36" s="4" t="s">
        <v>21</v>
      </c>
      <c r="F36" s="5" t="s">
        <v>22</v>
      </c>
      <c r="G36" s="5" t="s">
        <v>23</v>
      </c>
      <c r="H36" s="5" t="s">
        <v>24</v>
      </c>
      <c r="I36" s="5" t="s">
        <v>25</v>
      </c>
      <c r="J36" s="5" t="s">
        <v>26</v>
      </c>
      <c r="K36" s="5" t="s">
        <v>27</v>
      </c>
      <c r="L36" s="1"/>
    </row>
    <row r="37" spans="1:12" ht="79.900000000000006" customHeight="1" thickBot="1" x14ac:dyDescent="0.3">
      <c r="A37" s="26"/>
      <c r="B37" s="26"/>
      <c r="C37" s="26"/>
      <c r="D37" s="26"/>
      <c r="E37" s="6" t="s">
        <v>28</v>
      </c>
      <c r="F37" s="7" t="s">
        <v>29</v>
      </c>
      <c r="G37" s="7" t="s">
        <v>30</v>
      </c>
      <c r="H37" s="7" t="s">
        <v>28</v>
      </c>
      <c r="I37" s="7" t="s">
        <v>31</v>
      </c>
      <c r="J37" s="23" t="s">
        <v>32</v>
      </c>
      <c r="K37" s="23" t="s">
        <v>33</v>
      </c>
      <c r="L37" s="1"/>
    </row>
    <row r="38" spans="1:12" ht="30" customHeight="1" thickBot="1" x14ac:dyDescent="0.3">
      <c r="A38" s="26"/>
      <c r="B38" s="26"/>
      <c r="C38" s="26"/>
      <c r="D38" s="26"/>
      <c r="E38" s="9" t="s">
        <v>34</v>
      </c>
      <c r="F38" s="8" t="s">
        <v>34</v>
      </c>
      <c r="G38" s="8" t="s">
        <v>34</v>
      </c>
      <c r="H38" s="8" t="s">
        <v>35</v>
      </c>
      <c r="I38" s="8" t="s">
        <v>35</v>
      </c>
      <c r="J38" s="24"/>
      <c r="K38" s="24"/>
      <c r="L38" s="1"/>
    </row>
    <row r="39" spans="1:12" ht="15" customHeight="1" x14ac:dyDescent="0.25">
      <c r="A39" s="14" t="s">
        <v>36</v>
      </c>
      <c r="B39" s="14" t="s">
        <v>36</v>
      </c>
      <c r="C39" s="14" t="s">
        <v>79</v>
      </c>
      <c r="D39" s="15" t="s">
        <v>80</v>
      </c>
      <c r="E39" s="16">
        <v>2151021133</v>
      </c>
      <c r="F39" s="16">
        <v>1269146136</v>
      </c>
      <c r="G39" s="16">
        <v>188978285</v>
      </c>
      <c r="H39" s="16">
        <v>2226306873</v>
      </c>
      <c r="I39" s="16">
        <v>2115750293</v>
      </c>
      <c r="J39" s="16">
        <f t="shared" ref="J39:J45" si="4">I39-H39</f>
        <v>-110556580</v>
      </c>
      <c r="K39" s="17">
        <f t="shared" ref="K39:K45" si="5">(J39/H39)</f>
        <v>-4.9659182811138007E-2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81</v>
      </c>
      <c r="D40" s="15" t="s">
        <v>82</v>
      </c>
      <c r="E40" s="16">
        <v>6215765</v>
      </c>
      <c r="F40" s="16">
        <v>6530445</v>
      </c>
      <c r="G40" s="16">
        <v>4102760</v>
      </c>
      <c r="H40" s="16">
        <v>6433317</v>
      </c>
      <c r="I40" s="16">
        <v>6912103</v>
      </c>
      <c r="J40" s="16">
        <f t="shared" si="4"/>
        <v>478786</v>
      </c>
      <c r="K40" s="17">
        <f t="shared" si="5"/>
        <v>7.4422883249807212E-2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83</v>
      </c>
      <c r="D41" s="15" t="s">
        <v>84</v>
      </c>
      <c r="E41" s="16">
        <v>61828144</v>
      </c>
      <c r="F41" s="16">
        <v>61828144</v>
      </c>
      <c r="G41" s="16">
        <v>3304714</v>
      </c>
      <c r="H41" s="16">
        <v>63992129</v>
      </c>
      <c r="I41" s="16">
        <v>160131473</v>
      </c>
      <c r="J41" s="16">
        <f t="shared" si="4"/>
        <v>96139344</v>
      </c>
      <c r="K41" s="17">
        <f t="shared" si="5"/>
        <v>1.5023620170536911</v>
      </c>
      <c r="L41" s="1"/>
    </row>
    <row r="42" spans="1:12" ht="27" customHeight="1" x14ac:dyDescent="0.25">
      <c r="A42" s="14" t="s">
        <v>36</v>
      </c>
      <c r="B42" s="14" t="s">
        <v>36</v>
      </c>
      <c r="C42" s="14" t="s">
        <v>85</v>
      </c>
      <c r="D42" s="15" t="s">
        <v>86</v>
      </c>
      <c r="E42" s="16">
        <v>7084229</v>
      </c>
      <c r="F42" s="16">
        <v>7084229</v>
      </c>
      <c r="G42" s="16">
        <v>10998153</v>
      </c>
      <c r="H42" s="16">
        <v>7332177</v>
      </c>
      <c r="I42" s="16">
        <v>7104344</v>
      </c>
      <c r="J42" s="16">
        <f t="shared" si="4"/>
        <v>-227833</v>
      </c>
      <c r="K42" s="17">
        <f t="shared" si="5"/>
        <v>-3.1073036016451866E-2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87</v>
      </c>
      <c r="D43" s="15" t="s">
        <v>88</v>
      </c>
      <c r="E43" s="16">
        <v>7713078</v>
      </c>
      <c r="F43" s="16">
        <v>7713078</v>
      </c>
      <c r="G43" s="16">
        <v>5197793</v>
      </c>
      <c r="H43" s="16">
        <v>7983036</v>
      </c>
      <c r="I43" s="16">
        <v>8133235</v>
      </c>
      <c r="J43" s="16">
        <f t="shared" si="4"/>
        <v>150199</v>
      </c>
      <c r="K43" s="17">
        <f t="shared" si="5"/>
        <v>1.8814771723439552E-2</v>
      </c>
      <c r="L43" s="1"/>
    </row>
    <row r="44" spans="1:12" ht="15" customHeight="1" x14ac:dyDescent="0.25">
      <c r="A44" s="14" t="s">
        <v>36</v>
      </c>
      <c r="B44" s="14" t="s">
        <v>36</v>
      </c>
      <c r="C44" s="14" t="s">
        <v>89</v>
      </c>
      <c r="D44" s="15" t="s">
        <v>90</v>
      </c>
      <c r="E44" s="16">
        <v>807741</v>
      </c>
      <c r="F44" s="16">
        <v>2150782</v>
      </c>
      <c r="G44" s="16">
        <v>1813659</v>
      </c>
      <c r="H44" s="16">
        <v>836012</v>
      </c>
      <c r="I44" s="16">
        <v>1704177</v>
      </c>
      <c r="J44" s="16">
        <f t="shared" si="4"/>
        <v>868165</v>
      </c>
      <c r="K44" s="17">
        <f t="shared" si="5"/>
        <v>1.0384599742587426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91</v>
      </c>
      <c r="D45" s="15" t="s">
        <v>92</v>
      </c>
      <c r="E45" s="16">
        <v>3823743</v>
      </c>
      <c r="F45" s="16">
        <v>3823743</v>
      </c>
      <c r="G45" s="16">
        <v>2287074</v>
      </c>
      <c r="H45" s="16">
        <v>3957574</v>
      </c>
      <c r="I45" s="16">
        <v>7209751</v>
      </c>
      <c r="J45" s="16">
        <f t="shared" si="4"/>
        <v>3252177</v>
      </c>
      <c r="K45" s="17">
        <f t="shared" si="5"/>
        <v>0.82176025009260723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93</v>
      </c>
      <c r="D46" s="15" t="s">
        <v>94</v>
      </c>
      <c r="E46" s="16">
        <v>10</v>
      </c>
      <c r="F46" s="16">
        <v>-6787065</v>
      </c>
      <c r="G46" s="16">
        <v>0</v>
      </c>
      <c r="H46" s="16">
        <v>10</v>
      </c>
      <c r="I46" s="16">
        <v>10</v>
      </c>
      <c r="J46" s="18"/>
      <c r="K46" s="17" t="s">
        <v>36</v>
      </c>
      <c r="L46" s="1"/>
    </row>
    <row r="47" spans="1:12" ht="15" customHeight="1" x14ac:dyDescent="0.25">
      <c r="A47" s="14" t="s">
        <v>36</v>
      </c>
      <c r="B47" s="14" t="s">
        <v>36</v>
      </c>
      <c r="C47" s="14" t="s">
        <v>95</v>
      </c>
      <c r="D47" s="15" t="s">
        <v>96</v>
      </c>
      <c r="E47" s="16">
        <v>2372325</v>
      </c>
      <c r="F47" s="16">
        <v>2372325</v>
      </c>
      <c r="G47" s="16">
        <v>1539300</v>
      </c>
      <c r="H47" s="16">
        <v>2455356</v>
      </c>
      <c r="I47" s="16">
        <v>2649467</v>
      </c>
      <c r="J47" s="16">
        <f>I47-H47</f>
        <v>194111</v>
      </c>
      <c r="K47" s="17">
        <f>(J47/H47)</f>
        <v>7.9056153160682194E-2</v>
      </c>
      <c r="L47" s="1"/>
    </row>
    <row r="48" spans="1:12" ht="15" customHeight="1" x14ac:dyDescent="0.25">
      <c r="A48" s="14" t="s">
        <v>36</v>
      </c>
      <c r="B48" s="14" t="s">
        <v>36</v>
      </c>
      <c r="C48" s="14" t="s">
        <v>97</v>
      </c>
      <c r="D48" s="15" t="s">
        <v>98</v>
      </c>
      <c r="E48" s="16">
        <v>505167483</v>
      </c>
      <c r="F48" s="16">
        <v>499877131</v>
      </c>
      <c r="G48" s="16">
        <v>0</v>
      </c>
      <c r="H48" s="16">
        <v>522848345</v>
      </c>
      <c r="I48" s="16">
        <v>522848345</v>
      </c>
      <c r="J48" s="18"/>
      <c r="K48" s="17" t="s">
        <v>36</v>
      </c>
      <c r="L48" s="1"/>
    </row>
    <row r="49" spans="1:12" ht="27" customHeight="1" x14ac:dyDescent="0.25">
      <c r="A49" s="14" t="s">
        <v>36</v>
      </c>
      <c r="B49" s="14" t="s">
        <v>36</v>
      </c>
      <c r="C49" s="14" t="s">
        <v>99</v>
      </c>
      <c r="D49" s="15" t="s">
        <v>100</v>
      </c>
      <c r="E49" s="16">
        <v>5122679</v>
      </c>
      <c r="F49" s="16">
        <v>5122679</v>
      </c>
      <c r="G49" s="16">
        <v>5220465</v>
      </c>
      <c r="H49" s="16">
        <v>5301973</v>
      </c>
      <c r="I49" s="16">
        <v>7141500</v>
      </c>
      <c r="J49" s="16">
        <f t="shared" ref="J49:J54" si="6">I49-H49</f>
        <v>1839527</v>
      </c>
      <c r="K49" s="17">
        <f t="shared" ref="K49:K54" si="7">(J49/H49)</f>
        <v>0.34695140846624456</v>
      </c>
      <c r="L49" s="1"/>
    </row>
    <row r="50" spans="1:12" ht="27" customHeight="1" x14ac:dyDescent="0.25">
      <c r="A50" s="14" t="s">
        <v>36</v>
      </c>
      <c r="B50" s="14" t="s">
        <v>36</v>
      </c>
      <c r="C50" s="14" t="s">
        <v>101</v>
      </c>
      <c r="D50" s="15" t="s">
        <v>102</v>
      </c>
      <c r="E50" s="16">
        <v>14436640</v>
      </c>
      <c r="F50" s="16">
        <v>14436640</v>
      </c>
      <c r="G50" s="16">
        <v>11355678</v>
      </c>
      <c r="H50" s="16">
        <v>14941922</v>
      </c>
      <c r="I50" s="16">
        <v>16042500</v>
      </c>
      <c r="J50" s="16">
        <f t="shared" si="6"/>
        <v>1100578</v>
      </c>
      <c r="K50" s="17">
        <f t="shared" si="7"/>
        <v>7.3657056970314799E-2</v>
      </c>
      <c r="L50" s="1"/>
    </row>
    <row r="51" spans="1:12" ht="15" customHeight="1" x14ac:dyDescent="0.25">
      <c r="A51" s="14" t="s">
        <v>36</v>
      </c>
      <c r="B51" s="14" t="s">
        <v>36</v>
      </c>
      <c r="C51" s="14" t="s">
        <v>103</v>
      </c>
      <c r="D51" s="15" t="s">
        <v>104</v>
      </c>
      <c r="E51" s="16">
        <v>14528948</v>
      </c>
      <c r="F51" s="16">
        <v>14104212</v>
      </c>
      <c r="G51" s="16">
        <v>9407346</v>
      </c>
      <c r="H51" s="16">
        <v>15037461</v>
      </c>
      <c r="I51" s="16">
        <v>15215413</v>
      </c>
      <c r="J51" s="16">
        <f t="shared" si="6"/>
        <v>177952</v>
      </c>
      <c r="K51" s="17">
        <f t="shared" si="7"/>
        <v>1.1833912653206548E-2</v>
      </c>
      <c r="L51" s="1"/>
    </row>
    <row r="52" spans="1:12" ht="15" customHeight="1" x14ac:dyDescent="0.25">
      <c r="A52" s="14" t="s">
        <v>36</v>
      </c>
      <c r="B52" s="14" t="s">
        <v>36</v>
      </c>
      <c r="C52" s="14" t="s">
        <v>105</v>
      </c>
      <c r="D52" s="15" t="s">
        <v>106</v>
      </c>
      <c r="E52" s="16">
        <v>6307418</v>
      </c>
      <c r="F52" s="16">
        <v>6307418</v>
      </c>
      <c r="G52" s="16">
        <v>3759724</v>
      </c>
      <c r="H52" s="16">
        <v>6528178</v>
      </c>
      <c r="I52" s="16">
        <v>6602992</v>
      </c>
      <c r="J52" s="16">
        <f t="shared" si="6"/>
        <v>74814</v>
      </c>
      <c r="K52" s="17">
        <f t="shared" si="7"/>
        <v>1.1460165455047334E-2</v>
      </c>
      <c r="L52" s="1"/>
    </row>
    <row r="53" spans="1:12" ht="15" customHeight="1" x14ac:dyDescent="0.25">
      <c r="A53" s="14" t="s">
        <v>36</v>
      </c>
      <c r="B53" s="14" t="s">
        <v>36</v>
      </c>
      <c r="C53" s="14" t="s">
        <v>107</v>
      </c>
      <c r="D53" s="15" t="s">
        <v>108</v>
      </c>
      <c r="E53" s="16">
        <v>4012431</v>
      </c>
      <c r="F53" s="16">
        <v>4012431</v>
      </c>
      <c r="G53" s="16">
        <v>2228004</v>
      </c>
      <c r="H53" s="16">
        <v>4152866</v>
      </c>
      <c r="I53" s="16">
        <v>4489373</v>
      </c>
      <c r="J53" s="16">
        <f t="shared" si="6"/>
        <v>336507</v>
      </c>
      <c r="K53" s="17">
        <f t="shared" si="7"/>
        <v>8.1030064538562041E-2</v>
      </c>
      <c r="L53" s="1"/>
    </row>
    <row r="54" spans="1:12" ht="15" customHeight="1" x14ac:dyDescent="0.25">
      <c r="A54" s="14" t="s">
        <v>36</v>
      </c>
      <c r="B54" s="14" t="s">
        <v>36</v>
      </c>
      <c r="C54" s="14" t="s">
        <v>109</v>
      </c>
      <c r="D54" s="15" t="s">
        <v>110</v>
      </c>
      <c r="E54" s="16">
        <v>2158242</v>
      </c>
      <c r="F54" s="16">
        <v>2158242</v>
      </c>
      <c r="G54" s="16">
        <v>0</v>
      </c>
      <c r="H54" s="16">
        <v>2233781</v>
      </c>
      <c r="I54" s="16">
        <v>2403230</v>
      </c>
      <c r="J54" s="16">
        <f t="shared" si="6"/>
        <v>169449</v>
      </c>
      <c r="K54" s="17">
        <f t="shared" si="7"/>
        <v>7.5857481104906879E-2</v>
      </c>
      <c r="L54" s="1"/>
    </row>
    <row r="55" spans="1:12" ht="27" customHeight="1" x14ac:dyDescent="0.25">
      <c r="A55" s="14" t="s">
        <v>36</v>
      </c>
      <c r="B55" s="14" t="s">
        <v>36</v>
      </c>
      <c r="C55" s="14" t="s">
        <v>111</v>
      </c>
      <c r="D55" s="15" t="s">
        <v>112</v>
      </c>
      <c r="E55" s="16">
        <v>0</v>
      </c>
      <c r="F55" s="16">
        <v>1400000</v>
      </c>
      <c r="G55" s="16">
        <v>614235</v>
      </c>
      <c r="H55" s="16">
        <v>0</v>
      </c>
      <c r="I55" s="16">
        <v>0</v>
      </c>
      <c r="J55" s="18"/>
      <c r="K55" s="17" t="s">
        <v>36</v>
      </c>
      <c r="L55" s="1"/>
    </row>
    <row r="56" spans="1:12" ht="27" customHeight="1" x14ac:dyDescent="0.25">
      <c r="A56" s="14" t="s">
        <v>36</v>
      </c>
      <c r="B56" s="14" t="s">
        <v>36</v>
      </c>
      <c r="C56" s="14" t="s">
        <v>113</v>
      </c>
      <c r="D56" s="15" t="s">
        <v>114</v>
      </c>
      <c r="E56" s="16">
        <v>18996153</v>
      </c>
      <c r="F56" s="16">
        <v>18996153</v>
      </c>
      <c r="G56" s="16">
        <v>19616816</v>
      </c>
      <c r="H56" s="16">
        <v>19661018</v>
      </c>
      <c r="I56" s="16">
        <v>19661018</v>
      </c>
      <c r="J56" s="18"/>
      <c r="K56" s="17" t="s">
        <v>36</v>
      </c>
      <c r="L56" s="1"/>
    </row>
    <row r="57" spans="1:12" ht="27" customHeight="1" x14ac:dyDescent="0.25">
      <c r="A57" s="14" t="s">
        <v>36</v>
      </c>
      <c r="B57" s="14" t="s">
        <v>36</v>
      </c>
      <c r="C57" s="14" t="s">
        <v>115</v>
      </c>
      <c r="D57" s="15" t="s">
        <v>116</v>
      </c>
      <c r="E57" s="16">
        <v>0</v>
      </c>
      <c r="F57" s="16">
        <v>25100000</v>
      </c>
      <c r="G57" s="16">
        <v>18388652</v>
      </c>
      <c r="H57" s="16">
        <v>0</v>
      </c>
      <c r="I57" s="16">
        <v>0</v>
      </c>
      <c r="J57" s="18"/>
      <c r="K57" s="17" t="s">
        <v>36</v>
      </c>
      <c r="L57" s="1"/>
    </row>
    <row r="58" spans="1:12" ht="15" customHeight="1" x14ac:dyDescent="0.25">
      <c r="A58" s="14" t="s">
        <v>36</v>
      </c>
      <c r="B58" s="14" t="s">
        <v>36</v>
      </c>
      <c r="C58" s="14" t="s">
        <v>117</v>
      </c>
      <c r="D58" s="15" t="s">
        <v>118</v>
      </c>
      <c r="E58" s="16">
        <v>22195440</v>
      </c>
      <c r="F58" s="16">
        <v>0</v>
      </c>
      <c r="G58" s="16">
        <v>0</v>
      </c>
      <c r="H58" s="16">
        <v>22972280</v>
      </c>
      <c r="I58" s="16">
        <v>22972280</v>
      </c>
      <c r="J58" s="18"/>
      <c r="K58" s="17" t="s">
        <v>36</v>
      </c>
      <c r="L58" s="1"/>
    </row>
    <row r="59" spans="1:12" ht="15" customHeight="1" x14ac:dyDescent="0.25">
      <c r="A59" s="14" t="s">
        <v>36</v>
      </c>
      <c r="B59" s="14" t="s">
        <v>36</v>
      </c>
      <c r="C59" s="14" t="s">
        <v>119</v>
      </c>
      <c r="D59" s="15" t="s">
        <v>120</v>
      </c>
      <c r="E59" s="16">
        <v>994968</v>
      </c>
      <c r="F59" s="16">
        <v>55854</v>
      </c>
      <c r="G59" s="16">
        <v>0</v>
      </c>
      <c r="H59" s="16">
        <v>1029792</v>
      </c>
      <c r="I59" s="16">
        <v>1029792</v>
      </c>
      <c r="J59" s="18"/>
      <c r="K59" s="17" t="s">
        <v>36</v>
      </c>
      <c r="L59" s="1"/>
    </row>
    <row r="60" spans="1:12" ht="27" customHeight="1" x14ac:dyDescent="0.25">
      <c r="A60" s="14" t="s">
        <v>36</v>
      </c>
      <c r="B60" s="14" t="s">
        <v>36</v>
      </c>
      <c r="C60" s="14" t="s">
        <v>121</v>
      </c>
      <c r="D60" s="15" t="s">
        <v>122</v>
      </c>
      <c r="E60" s="16">
        <v>0</v>
      </c>
      <c r="F60" s="16">
        <v>350000</v>
      </c>
      <c r="G60" s="16">
        <v>261532</v>
      </c>
      <c r="H60" s="16">
        <v>0</v>
      </c>
      <c r="I60" s="16">
        <v>0</v>
      </c>
      <c r="J60" s="18"/>
      <c r="K60" s="17" t="s">
        <v>36</v>
      </c>
      <c r="L60" s="1"/>
    </row>
    <row r="61" spans="1:12" ht="15" customHeight="1" x14ac:dyDescent="0.25">
      <c r="A61" s="14" t="s">
        <v>36</v>
      </c>
      <c r="B61" s="14" t="s">
        <v>123</v>
      </c>
      <c r="C61" s="14" t="s">
        <v>36</v>
      </c>
      <c r="D61" s="15" t="s">
        <v>124</v>
      </c>
      <c r="E61" s="16">
        <v>10</v>
      </c>
      <c r="F61" s="16">
        <v>10</v>
      </c>
      <c r="G61" s="16">
        <v>-59594</v>
      </c>
      <c r="H61" s="16">
        <v>10</v>
      </c>
      <c r="I61" s="16">
        <v>10</v>
      </c>
      <c r="J61" s="18"/>
      <c r="K61" s="17" t="s">
        <v>36</v>
      </c>
      <c r="L61" s="1"/>
    </row>
    <row r="62" spans="1:12" ht="15" customHeight="1" x14ac:dyDescent="0.25">
      <c r="A62" s="14" t="s">
        <v>36</v>
      </c>
      <c r="B62" s="14" t="s">
        <v>36</v>
      </c>
      <c r="C62" s="14" t="s">
        <v>125</v>
      </c>
      <c r="D62" s="15" t="s">
        <v>126</v>
      </c>
      <c r="E62" s="16">
        <v>10</v>
      </c>
      <c r="F62" s="16">
        <v>10</v>
      </c>
      <c r="G62" s="16">
        <v>-59594</v>
      </c>
      <c r="H62" s="16">
        <v>10</v>
      </c>
      <c r="I62" s="16">
        <v>10</v>
      </c>
      <c r="J62" s="18"/>
      <c r="K62" s="17" t="s">
        <v>36</v>
      </c>
      <c r="L62" s="1"/>
    </row>
    <row r="63" spans="1:12" ht="15" customHeight="1" x14ac:dyDescent="0.25">
      <c r="A63" s="14" t="s">
        <v>127</v>
      </c>
      <c r="B63" s="14" t="s">
        <v>36</v>
      </c>
      <c r="C63" s="14" t="s">
        <v>36</v>
      </c>
      <c r="D63" s="15" t="s">
        <v>128</v>
      </c>
      <c r="E63" s="16">
        <v>20</v>
      </c>
      <c r="F63" s="16">
        <v>20</v>
      </c>
      <c r="G63" s="16">
        <v>88747556</v>
      </c>
      <c r="H63" s="16">
        <v>20</v>
      </c>
      <c r="I63" s="16">
        <v>20</v>
      </c>
      <c r="J63" s="18"/>
      <c r="K63" s="17" t="s">
        <v>36</v>
      </c>
      <c r="L63" s="1"/>
    </row>
    <row r="64" spans="1:12" ht="15" customHeight="1" x14ac:dyDescent="0.25">
      <c r="A64" s="14" t="s">
        <v>36</v>
      </c>
      <c r="B64" s="14" t="s">
        <v>45</v>
      </c>
      <c r="C64" s="14" t="s">
        <v>36</v>
      </c>
      <c r="D64" s="15" t="s">
        <v>129</v>
      </c>
      <c r="E64" s="16">
        <v>10</v>
      </c>
      <c r="F64" s="16">
        <v>10</v>
      </c>
      <c r="G64" s="16">
        <v>88747556</v>
      </c>
      <c r="H64" s="16">
        <v>10</v>
      </c>
      <c r="I64" s="16">
        <v>10</v>
      </c>
      <c r="J64" s="18"/>
      <c r="K64" s="17" t="s">
        <v>36</v>
      </c>
      <c r="L64" s="1"/>
    </row>
    <row r="65" spans="1:12" ht="15" customHeight="1" x14ac:dyDescent="0.25">
      <c r="A65" s="14" t="s">
        <v>36</v>
      </c>
      <c r="B65" s="14" t="s">
        <v>36</v>
      </c>
      <c r="C65" s="14" t="s">
        <v>125</v>
      </c>
      <c r="D65" s="15" t="s">
        <v>130</v>
      </c>
      <c r="E65" s="16">
        <v>10</v>
      </c>
      <c r="F65" s="16">
        <v>10</v>
      </c>
      <c r="G65" s="16">
        <v>88747556</v>
      </c>
      <c r="H65" s="16">
        <v>10</v>
      </c>
      <c r="I65" s="16">
        <v>10</v>
      </c>
      <c r="J65" s="18"/>
      <c r="K65" s="17" t="s">
        <v>36</v>
      </c>
      <c r="L65" s="1"/>
    </row>
    <row r="66" spans="1:12" ht="15" customHeight="1" x14ac:dyDescent="0.25">
      <c r="A66" s="14" t="s">
        <v>36</v>
      </c>
      <c r="B66" s="14" t="s">
        <v>15</v>
      </c>
      <c r="C66" s="14" t="s">
        <v>36</v>
      </c>
      <c r="D66" s="15" t="s">
        <v>131</v>
      </c>
      <c r="E66" s="16">
        <v>10</v>
      </c>
      <c r="F66" s="16">
        <v>10</v>
      </c>
      <c r="G66" s="16">
        <v>0</v>
      </c>
      <c r="H66" s="16">
        <v>10</v>
      </c>
      <c r="I66" s="16">
        <v>10</v>
      </c>
      <c r="J66" s="18"/>
      <c r="K66" s="17" t="s">
        <v>36</v>
      </c>
      <c r="L66" s="1"/>
    </row>
    <row r="67" spans="1:12" ht="15" customHeight="1" thickBot="1" x14ac:dyDescent="0.3">
      <c r="A67" s="25" t="s">
        <v>17</v>
      </c>
      <c r="B67" s="25" t="s">
        <v>18</v>
      </c>
      <c r="C67" s="25" t="s">
        <v>19</v>
      </c>
      <c r="D67" s="25" t="s">
        <v>20</v>
      </c>
      <c r="E67" s="4" t="s">
        <v>21</v>
      </c>
      <c r="F67" s="5" t="s">
        <v>22</v>
      </c>
      <c r="G67" s="5" t="s">
        <v>23</v>
      </c>
      <c r="H67" s="5" t="s">
        <v>24</v>
      </c>
      <c r="I67" s="5" t="s">
        <v>25</v>
      </c>
      <c r="J67" s="5" t="s">
        <v>26</v>
      </c>
      <c r="K67" s="5" t="s">
        <v>27</v>
      </c>
      <c r="L67" s="1"/>
    </row>
    <row r="68" spans="1:12" ht="79.900000000000006" customHeight="1" thickBot="1" x14ac:dyDescent="0.3">
      <c r="A68" s="26"/>
      <c r="B68" s="26"/>
      <c r="C68" s="26"/>
      <c r="D68" s="26"/>
      <c r="E68" s="6" t="s">
        <v>28</v>
      </c>
      <c r="F68" s="7" t="s">
        <v>29</v>
      </c>
      <c r="G68" s="7" t="s">
        <v>30</v>
      </c>
      <c r="H68" s="7" t="s">
        <v>28</v>
      </c>
      <c r="I68" s="22" t="s">
        <v>179</v>
      </c>
      <c r="J68" s="23" t="s">
        <v>32</v>
      </c>
      <c r="K68" s="23" t="s">
        <v>33</v>
      </c>
      <c r="L68" s="1"/>
    </row>
    <row r="69" spans="1:12" ht="30" customHeight="1" thickBot="1" x14ac:dyDescent="0.3">
      <c r="A69" s="26"/>
      <c r="B69" s="26"/>
      <c r="C69" s="26"/>
      <c r="D69" s="26"/>
      <c r="E69" s="9" t="s">
        <v>34</v>
      </c>
      <c r="F69" s="8" t="s">
        <v>34</v>
      </c>
      <c r="G69" s="8" t="s">
        <v>34</v>
      </c>
      <c r="H69" s="8" t="s">
        <v>35</v>
      </c>
      <c r="I69" s="8" t="s">
        <v>35</v>
      </c>
      <c r="J69" s="24"/>
      <c r="K69" s="24"/>
      <c r="L69" s="1"/>
    </row>
    <row r="70" spans="1:12" ht="15" customHeight="1" x14ac:dyDescent="0.25">
      <c r="A70" s="14" t="s">
        <v>36</v>
      </c>
      <c r="B70" s="14" t="s">
        <v>36</v>
      </c>
      <c r="C70" s="14" t="s">
        <v>125</v>
      </c>
      <c r="D70" s="15" t="s">
        <v>132</v>
      </c>
      <c r="E70" s="16">
        <v>10</v>
      </c>
      <c r="F70" s="16">
        <v>10</v>
      </c>
      <c r="G70" s="16">
        <v>0</v>
      </c>
      <c r="H70" s="16">
        <v>10</v>
      </c>
      <c r="I70" s="16">
        <v>10</v>
      </c>
      <c r="J70" s="18"/>
      <c r="K70" s="17" t="s">
        <v>36</v>
      </c>
      <c r="L70" s="1"/>
    </row>
    <row r="71" spans="1:12" ht="15" customHeight="1" x14ac:dyDescent="0.25">
      <c r="A71" s="14" t="s">
        <v>133</v>
      </c>
      <c r="B71" s="14" t="s">
        <v>36</v>
      </c>
      <c r="C71" s="14" t="s">
        <v>36</v>
      </c>
      <c r="D71" s="15" t="s">
        <v>134</v>
      </c>
      <c r="E71" s="16">
        <v>36601914</v>
      </c>
      <c r="F71" s="16">
        <v>30</v>
      </c>
      <c r="G71" s="16">
        <v>608058987</v>
      </c>
      <c r="H71" s="16">
        <v>36601914</v>
      </c>
      <c r="I71" s="16">
        <v>30</v>
      </c>
      <c r="J71" s="16">
        <f>I71-H71</f>
        <v>-36601884</v>
      </c>
      <c r="K71" s="17">
        <f>(J71/H71)</f>
        <v>-0.99999918037073143</v>
      </c>
      <c r="L71" s="1"/>
    </row>
    <row r="72" spans="1:12" ht="15" customHeight="1" x14ac:dyDescent="0.25">
      <c r="A72" s="14" t="s">
        <v>36</v>
      </c>
      <c r="B72" s="14" t="s">
        <v>11</v>
      </c>
      <c r="C72" s="14" t="s">
        <v>36</v>
      </c>
      <c r="D72" s="15" t="s">
        <v>135</v>
      </c>
      <c r="E72" s="16">
        <v>10</v>
      </c>
      <c r="F72" s="16">
        <v>10</v>
      </c>
      <c r="G72" s="16">
        <v>608058987</v>
      </c>
      <c r="H72" s="16">
        <v>10</v>
      </c>
      <c r="I72" s="16">
        <v>10</v>
      </c>
      <c r="J72" s="18"/>
      <c r="K72" s="17" t="s">
        <v>36</v>
      </c>
      <c r="L72" s="1"/>
    </row>
    <row r="73" spans="1:12" ht="15" customHeight="1" x14ac:dyDescent="0.25">
      <c r="A73" s="14" t="s">
        <v>36</v>
      </c>
      <c r="B73" s="14" t="s">
        <v>45</v>
      </c>
      <c r="C73" s="14" t="s">
        <v>36</v>
      </c>
      <c r="D73" s="15" t="s">
        <v>136</v>
      </c>
      <c r="E73" s="16">
        <v>36601894</v>
      </c>
      <c r="F73" s="16">
        <v>10</v>
      </c>
      <c r="G73" s="16">
        <v>0</v>
      </c>
      <c r="H73" s="16">
        <v>36601894</v>
      </c>
      <c r="I73" s="16">
        <v>10</v>
      </c>
      <c r="J73" s="16">
        <f>I73-H73</f>
        <v>-36601884</v>
      </c>
      <c r="K73" s="17">
        <f>(J73/H73)</f>
        <v>-0.99999972679009452</v>
      </c>
      <c r="L73" s="1"/>
    </row>
    <row r="74" spans="1:12" ht="15" customHeight="1" x14ac:dyDescent="0.25">
      <c r="A74" s="14" t="s">
        <v>36</v>
      </c>
      <c r="B74" s="14" t="s">
        <v>137</v>
      </c>
      <c r="C74" s="14" t="s">
        <v>36</v>
      </c>
      <c r="D74" s="15" t="s">
        <v>138</v>
      </c>
      <c r="E74" s="16">
        <v>10</v>
      </c>
      <c r="F74" s="16">
        <v>10</v>
      </c>
      <c r="G74" s="16">
        <v>0</v>
      </c>
      <c r="H74" s="16">
        <v>10</v>
      </c>
      <c r="I74" s="16">
        <v>10</v>
      </c>
      <c r="J74" s="18"/>
      <c r="K74" s="17" t="s">
        <v>36</v>
      </c>
      <c r="L74" s="1"/>
    </row>
    <row r="75" spans="1:12" ht="15" customHeight="1" x14ac:dyDescent="0.25">
      <c r="A75" s="14" t="s">
        <v>139</v>
      </c>
      <c r="B75" s="14" t="s">
        <v>36</v>
      </c>
      <c r="C75" s="14" t="s">
        <v>36</v>
      </c>
      <c r="D75" s="15" t="s">
        <v>140</v>
      </c>
      <c r="E75" s="16">
        <v>1985439787</v>
      </c>
      <c r="F75" s="16">
        <v>1979946637</v>
      </c>
      <c r="G75" s="16">
        <v>1119271668</v>
      </c>
      <c r="H75" s="16">
        <v>2054930182</v>
      </c>
      <c r="I75" s="16">
        <v>2149992509</v>
      </c>
      <c r="J75" s="16">
        <f t="shared" ref="J75:J81" si="8">I75-H75</f>
        <v>95062327</v>
      </c>
      <c r="K75" s="17">
        <f t="shared" ref="K75:K81" si="9">(J75/H75)</f>
        <v>4.6260611592885741E-2</v>
      </c>
      <c r="L75" s="1"/>
    </row>
    <row r="76" spans="1:12" ht="15" customHeight="1" x14ac:dyDescent="0.25">
      <c r="A76" s="14" t="s">
        <v>36</v>
      </c>
      <c r="B76" s="14" t="s">
        <v>45</v>
      </c>
      <c r="C76" s="14" t="s">
        <v>36</v>
      </c>
      <c r="D76" s="15" t="s">
        <v>68</v>
      </c>
      <c r="E76" s="16">
        <v>1913126363</v>
      </c>
      <c r="F76" s="16">
        <v>1906515737</v>
      </c>
      <c r="G76" s="16">
        <v>1055835139</v>
      </c>
      <c r="H76" s="16">
        <v>1980085788</v>
      </c>
      <c r="I76" s="16">
        <v>2073038598</v>
      </c>
      <c r="J76" s="16">
        <f t="shared" si="8"/>
        <v>92952810</v>
      </c>
      <c r="K76" s="17">
        <f t="shared" si="9"/>
        <v>4.6943829688251872E-2</v>
      </c>
      <c r="L76" s="1"/>
    </row>
    <row r="77" spans="1:12" ht="15" customHeight="1" x14ac:dyDescent="0.25">
      <c r="A77" s="14" t="s">
        <v>36</v>
      </c>
      <c r="B77" s="14" t="s">
        <v>36</v>
      </c>
      <c r="C77" s="14" t="s">
        <v>125</v>
      </c>
      <c r="D77" s="15" t="s">
        <v>141</v>
      </c>
      <c r="E77" s="16">
        <v>33927916</v>
      </c>
      <c r="F77" s="16">
        <v>33927916</v>
      </c>
      <c r="G77" s="16">
        <v>19120744</v>
      </c>
      <c r="H77" s="16">
        <v>35115393</v>
      </c>
      <c r="I77" s="16">
        <v>33257394</v>
      </c>
      <c r="J77" s="16">
        <f t="shared" si="8"/>
        <v>-1857999</v>
      </c>
      <c r="K77" s="17">
        <f t="shared" si="9"/>
        <v>-5.2911240378258048E-2</v>
      </c>
      <c r="L77" s="1"/>
    </row>
    <row r="78" spans="1:12" ht="15" customHeight="1" x14ac:dyDescent="0.25">
      <c r="A78" s="14" t="s">
        <v>36</v>
      </c>
      <c r="B78" s="14" t="s">
        <v>36</v>
      </c>
      <c r="C78" s="14" t="s">
        <v>69</v>
      </c>
      <c r="D78" s="15" t="s">
        <v>142</v>
      </c>
      <c r="E78" s="16">
        <v>4638848</v>
      </c>
      <c r="F78" s="16">
        <v>4638848</v>
      </c>
      <c r="G78" s="16">
        <v>0</v>
      </c>
      <c r="H78" s="16">
        <v>4801208</v>
      </c>
      <c r="I78" s="16">
        <v>10853765</v>
      </c>
      <c r="J78" s="16">
        <f t="shared" si="8"/>
        <v>6052557</v>
      </c>
      <c r="K78" s="17">
        <f t="shared" si="9"/>
        <v>1.260632115917494</v>
      </c>
      <c r="L78" s="1"/>
    </row>
    <row r="79" spans="1:12" ht="15" customHeight="1" x14ac:dyDescent="0.25">
      <c r="A79" s="14" t="s">
        <v>36</v>
      </c>
      <c r="B79" s="14" t="s">
        <v>36</v>
      </c>
      <c r="C79" s="14" t="s">
        <v>71</v>
      </c>
      <c r="D79" s="15" t="s">
        <v>143</v>
      </c>
      <c r="E79" s="16">
        <v>133155754</v>
      </c>
      <c r="F79" s="16">
        <v>133155754</v>
      </c>
      <c r="G79" s="16">
        <v>18511681</v>
      </c>
      <c r="H79" s="16">
        <v>137816205</v>
      </c>
      <c r="I79" s="16">
        <v>104711836</v>
      </c>
      <c r="J79" s="16">
        <f t="shared" si="8"/>
        <v>-33104369</v>
      </c>
      <c r="K79" s="17">
        <f t="shared" si="9"/>
        <v>-0.24020665058945717</v>
      </c>
      <c r="L79" s="1"/>
    </row>
    <row r="80" spans="1:12" ht="15" customHeight="1" x14ac:dyDescent="0.25">
      <c r="A80" s="14" t="s">
        <v>36</v>
      </c>
      <c r="B80" s="14" t="s">
        <v>36</v>
      </c>
      <c r="C80" s="14" t="s">
        <v>43</v>
      </c>
      <c r="D80" s="15" t="s">
        <v>144</v>
      </c>
      <c r="E80" s="16">
        <v>574764587</v>
      </c>
      <c r="F80" s="16">
        <v>574764587</v>
      </c>
      <c r="G80" s="16">
        <v>234794330</v>
      </c>
      <c r="H80" s="16">
        <v>594881348</v>
      </c>
      <c r="I80" s="16">
        <v>718264945</v>
      </c>
      <c r="J80" s="16">
        <f t="shared" si="8"/>
        <v>123383597</v>
      </c>
      <c r="K80" s="17">
        <f t="shared" si="9"/>
        <v>0.207408750358063</v>
      </c>
      <c r="L80" s="1"/>
    </row>
    <row r="81" spans="1:12" ht="15" customHeight="1" x14ac:dyDescent="0.25">
      <c r="A81" s="14" t="s">
        <v>36</v>
      </c>
      <c r="B81" s="14" t="s">
        <v>36</v>
      </c>
      <c r="C81" s="14" t="s">
        <v>145</v>
      </c>
      <c r="D81" s="15" t="s">
        <v>146</v>
      </c>
      <c r="E81" s="16">
        <v>38301026</v>
      </c>
      <c r="F81" s="16">
        <v>38301026</v>
      </c>
      <c r="G81" s="16">
        <v>27362160</v>
      </c>
      <c r="H81" s="16">
        <v>39641562</v>
      </c>
      <c r="I81" s="16">
        <v>43594849</v>
      </c>
      <c r="J81" s="16">
        <f t="shared" si="8"/>
        <v>3953287</v>
      </c>
      <c r="K81" s="17">
        <f t="shared" si="9"/>
        <v>9.9725813024219373E-2</v>
      </c>
      <c r="L81" s="1"/>
    </row>
    <row r="82" spans="1:12" ht="15" customHeight="1" x14ac:dyDescent="0.25">
      <c r="A82" s="14" t="s">
        <v>36</v>
      </c>
      <c r="B82" s="14" t="s">
        <v>36</v>
      </c>
      <c r="C82" s="14" t="s">
        <v>147</v>
      </c>
      <c r="D82" s="15" t="s">
        <v>148</v>
      </c>
      <c r="E82" s="16">
        <v>0</v>
      </c>
      <c r="F82" s="16">
        <v>1694410</v>
      </c>
      <c r="G82" s="16">
        <v>1106718</v>
      </c>
      <c r="H82" s="16">
        <v>0</v>
      </c>
      <c r="I82" s="16">
        <v>0</v>
      </c>
      <c r="J82" s="18"/>
      <c r="K82" s="17" t="s">
        <v>36</v>
      </c>
      <c r="L82" s="1"/>
    </row>
    <row r="83" spans="1:12" ht="15" customHeight="1" x14ac:dyDescent="0.25">
      <c r="A83" s="14" t="s">
        <v>36</v>
      </c>
      <c r="B83" s="14" t="s">
        <v>36</v>
      </c>
      <c r="C83" s="14" t="s">
        <v>149</v>
      </c>
      <c r="D83" s="15" t="s">
        <v>150</v>
      </c>
      <c r="E83" s="16">
        <v>197128</v>
      </c>
      <c r="F83" s="16">
        <v>197128</v>
      </c>
      <c r="G83" s="16">
        <v>0</v>
      </c>
      <c r="H83" s="16">
        <v>204028</v>
      </c>
      <c r="I83" s="16">
        <v>237179</v>
      </c>
      <c r="J83" s="16">
        <f>I83-H83</f>
        <v>33151</v>
      </c>
      <c r="K83" s="17">
        <f>(J83/H83)</f>
        <v>0.16248260042739232</v>
      </c>
      <c r="L83" s="1"/>
    </row>
    <row r="84" spans="1:12" ht="15" customHeight="1" x14ac:dyDescent="0.25">
      <c r="A84" s="14" t="s">
        <v>36</v>
      </c>
      <c r="B84" s="14" t="s">
        <v>36</v>
      </c>
      <c r="C84" s="14" t="s">
        <v>151</v>
      </c>
      <c r="D84" s="15" t="s">
        <v>152</v>
      </c>
      <c r="E84" s="16">
        <v>422199022</v>
      </c>
      <c r="F84" s="16">
        <v>422199022</v>
      </c>
      <c r="G84" s="16">
        <v>263146986</v>
      </c>
      <c r="H84" s="16">
        <v>436975988</v>
      </c>
      <c r="I84" s="16">
        <v>436975989</v>
      </c>
      <c r="J84" s="16">
        <f>I84-H84</f>
        <v>1</v>
      </c>
      <c r="K84" s="17">
        <f>(J84/H84)</f>
        <v>2.2884552640453096E-9</v>
      </c>
      <c r="L84" s="1"/>
    </row>
    <row r="85" spans="1:12" ht="15" customHeight="1" x14ac:dyDescent="0.25">
      <c r="A85" s="14" t="s">
        <v>36</v>
      </c>
      <c r="B85" s="14" t="s">
        <v>36</v>
      </c>
      <c r="C85" s="14" t="s">
        <v>153</v>
      </c>
      <c r="D85" s="15" t="s">
        <v>154</v>
      </c>
      <c r="E85" s="16">
        <v>139764599</v>
      </c>
      <c r="F85" s="16">
        <v>131459563</v>
      </c>
      <c r="G85" s="16">
        <v>139764599</v>
      </c>
      <c r="H85" s="16">
        <v>144656360</v>
      </c>
      <c r="I85" s="16">
        <v>138386077</v>
      </c>
      <c r="J85" s="16">
        <f>I85-H85</f>
        <v>-6270283</v>
      </c>
      <c r="K85" s="17">
        <f>(J85/H85)</f>
        <v>-4.334605820304064E-2</v>
      </c>
      <c r="L85" s="1"/>
    </row>
    <row r="86" spans="1:12" ht="15" customHeight="1" x14ac:dyDescent="0.25">
      <c r="A86" s="14" t="s">
        <v>36</v>
      </c>
      <c r="B86" s="14" t="s">
        <v>36</v>
      </c>
      <c r="C86" s="14" t="s">
        <v>93</v>
      </c>
      <c r="D86" s="15" t="s">
        <v>155</v>
      </c>
      <c r="E86" s="16">
        <v>10</v>
      </c>
      <c r="F86" s="16">
        <v>10</v>
      </c>
      <c r="G86" s="16">
        <v>0</v>
      </c>
      <c r="H86" s="16">
        <v>10</v>
      </c>
      <c r="I86" s="16">
        <v>10</v>
      </c>
      <c r="J86" s="18"/>
      <c r="K86" s="17" t="s">
        <v>36</v>
      </c>
      <c r="L86" s="1"/>
    </row>
    <row r="87" spans="1:12" ht="15" customHeight="1" x14ac:dyDescent="0.25">
      <c r="A87" s="14" t="s">
        <v>36</v>
      </c>
      <c r="B87" s="14" t="s">
        <v>36</v>
      </c>
      <c r="C87" s="14" t="s">
        <v>156</v>
      </c>
      <c r="D87" s="15" t="s">
        <v>157</v>
      </c>
      <c r="E87" s="16">
        <v>14028572</v>
      </c>
      <c r="F87" s="16">
        <v>14028572</v>
      </c>
      <c r="G87" s="16">
        <v>0</v>
      </c>
      <c r="H87" s="16">
        <v>14519572</v>
      </c>
      <c r="I87" s="16">
        <v>15620995</v>
      </c>
      <c r="J87" s="16">
        <f>I87-H87</f>
        <v>1101423</v>
      </c>
      <c r="K87" s="17">
        <f>(J87/H87)</f>
        <v>7.5857814541640756E-2</v>
      </c>
      <c r="L87" s="1"/>
    </row>
    <row r="88" spans="1:12" ht="15" customHeight="1" x14ac:dyDescent="0.25">
      <c r="A88" s="14" t="s">
        <v>36</v>
      </c>
      <c r="B88" s="14" t="s">
        <v>36</v>
      </c>
      <c r="C88" s="14" t="s">
        <v>158</v>
      </c>
      <c r="D88" s="15" t="s">
        <v>159</v>
      </c>
      <c r="E88" s="16">
        <v>41299171</v>
      </c>
      <c r="F88" s="16">
        <v>41299171</v>
      </c>
      <c r="G88" s="16">
        <v>39328448</v>
      </c>
      <c r="H88" s="16">
        <v>42744642</v>
      </c>
      <c r="I88" s="16">
        <v>42744642</v>
      </c>
      <c r="J88" s="18"/>
      <c r="K88" s="17" t="s">
        <v>36</v>
      </c>
      <c r="L88" s="1"/>
    </row>
    <row r="89" spans="1:12" ht="15" customHeight="1" thickBot="1" x14ac:dyDescent="0.3">
      <c r="A89" s="25" t="s">
        <v>17</v>
      </c>
      <c r="B89" s="25" t="s">
        <v>18</v>
      </c>
      <c r="C89" s="25" t="s">
        <v>19</v>
      </c>
      <c r="D89" s="25" t="s">
        <v>20</v>
      </c>
      <c r="E89" s="4" t="s">
        <v>21</v>
      </c>
      <c r="F89" s="5" t="s">
        <v>22</v>
      </c>
      <c r="G89" s="5" t="s">
        <v>23</v>
      </c>
      <c r="H89" s="5" t="s">
        <v>24</v>
      </c>
      <c r="I89" s="5" t="s">
        <v>25</v>
      </c>
      <c r="J89" s="5" t="s">
        <v>26</v>
      </c>
      <c r="K89" s="5" t="s">
        <v>27</v>
      </c>
      <c r="L89" s="1"/>
    </row>
    <row r="90" spans="1:12" ht="79.900000000000006" customHeight="1" thickBot="1" x14ac:dyDescent="0.3">
      <c r="A90" s="26"/>
      <c r="B90" s="26"/>
      <c r="C90" s="26"/>
      <c r="D90" s="26"/>
      <c r="E90" s="6" t="s">
        <v>28</v>
      </c>
      <c r="F90" s="7" t="s">
        <v>29</v>
      </c>
      <c r="G90" s="7" t="s">
        <v>30</v>
      </c>
      <c r="H90" s="7" t="s">
        <v>28</v>
      </c>
      <c r="I90" s="22" t="s">
        <v>179</v>
      </c>
      <c r="J90" s="23" t="s">
        <v>32</v>
      </c>
      <c r="K90" s="23" t="s">
        <v>33</v>
      </c>
      <c r="L90" s="1"/>
    </row>
    <row r="91" spans="1:12" ht="30" customHeight="1" thickBot="1" x14ac:dyDescent="0.3">
      <c r="A91" s="26"/>
      <c r="B91" s="26"/>
      <c r="C91" s="26"/>
      <c r="D91" s="26"/>
      <c r="E91" s="9" t="s">
        <v>34</v>
      </c>
      <c r="F91" s="8" t="s">
        <v>34</v>
      </c>
      <c r="G91" s="8" t="s">
        <v>34</v>
      </c>
      <c r="H91" s="8" t="s">
        <v>35</v>
      </c>
      <c r="I91" s="8" t="s">
        <v>35</v>
      </c>
      <c r="J91" s="24"/>
      <c r="K91" s="24"/>
      <c r="L91" s="1"/>
    </row>
    <row r="92" spans="1:12" ht="27" customHeight="1" x14ac:dyDescent="0.25">
      <c r="A92" s="14" t="s">
        <v>36</v>
      </c>
      <c r="B92" s="14" t="s">
        <v>36</v>
      </c>
      <c r="C92" s="14" t="s">
        <v>160</v>
      </c>
      <c r="D92" s="15" t="s">
        <v>161</v>
      </c>
      <c r="E92" s="16">
        <v>7437899</v>
      </c>
      <c r="F92" s="16">
        <v>7437899</v>
      </c>
      <c r="G92" s="16">
        <v>7410211</v>
      </c>
      <c r="H92" s="16">
        <v>7698226</v>
      </c>
      <c r="I92" s="16">
        <v>6159300</v>
      </c>
      <c r="J92" s="16">
        <f>I92-H92</f>
        <v>-1538926</v>
      </c>
      <c r="K92" s="17">
        <f>(J92/H92)</f>
        <v>-0.19990657587865049</v>
      </c>
      <c r="L92" s="1"/>
    </row>
    <row r="93" spans="1:12" ht="15" customHeight="1" x14ac:dyDescent="0.25">
      <c r="A93" s="14" t="s">
        <v>36</v>
      </c>
      <c r="B93" s="14" t="s">
        <v>36</v>
      </c>
      <c r="C93" s="14" t="s">
        <v>162</v>
      </c>
      <c r="D93" s="15" t="s">
        <v>163</v>
      </c>
      <c r="E93" s="16">
        <v>454035588</v>
      </c>
      <c r="F93" s="16">
        <v>454035588</v>
      </c>
      <c r="G93" s="16">
        <v>260500000</v>
      </c>
      <c r="H93" s="16">
        <v>469926834</v>
      </c>
      <c r="I93" s="16">
        <v>332115291</v>
      </c>
      <c r="J93" s="16">
        <f>I93-H93</f>
        <v>-137811543</v>
      </c>
      <c r="K93" s="17">
        <f>(J93/H93)</f>
        <v>-0.29326170167162663</v>
      </c>
      <c r="L93" s="1"/>
    </row>
    <row r="94" spans="1:12" ht="15" customHeight="1" x14ac:dyDescent="0.25">
      <c r="A94" s="14" t="s">
        <v>36</v>
      </c>
      <c r="B94" s="14" t="s">
        <v>36</v>
      </c>
      <c r="C94" s="14" t="s">
        <v>164</v>
      </c>
      <c r="D94" s="15" t="s">
        <v>165</v>
      </c>
      <c r="E94" s="16">
        <v>49376243</v>
      </c>
      <c r="F94" s="16">
        <v>49376243</v>
      </c>
      <c r="G94" s="16">
        <v>44789262</v>
      </c>
      <c r="H94" s="16">
        <v>51104412</v>
      </c>
      <c r="I94" s="16">
        <v>51104412</v>
      </c>
      <c r="J94" s="18"/>
      <c r="K94" s="17" t="s">
        <v>36</v>
      </c>
      <c r="L94" s="1"/>
    </row>
    <row r="95" spans="1:12" ht="15" customHeight="1" x14ac:dyDescent="0.25">
      <c r="A95" s="14" t="s">
        <v>36</v>
      </c>
      <c r="B95" s="14" t="s">
        <v>36</v>
      </c>
      <c r="C95" s="14" t="s">
        <v>166</v>
      </c>
      <c r="D95" s="15" t="s">
        <v>167</v>
      </c>
      <c r="E95" s="16">
        <v>0</v>
      </c>
      <c r="F95" s="16">
        <v>0</v>
      </c>
      <c r="G95" s="16">
        <v>0</v>
      </c>
      <c r="H95" s="16">
        <v>0</v>
      </c>
      <c r="I95" s="16">
        <v>139011914</v>
      </c>
      <c r="J95" s="16">
        <f t="shared" ref="J95:J101" si="10">I95-H95</f>
        <v>139011914</v>
      </c>
      <c r="K95" s="17" t="s">
        <v>36</v>
      </c>
      <c r="L95" s="1"/>
    </row>
    <row r="96" spans="1:12" ht="15" customHeight="1" x14ac:dyDescent="0.25">
      <c r="A96" s="14" t="s">
        <v>36</v>
      </c>
      <c r="B96" s="14" t="s">
        <v>15</v>
      </c>
      <c r="C96" s="14" t="s">
        <v>36</v>
      </c>
      <c r="D96" s="15" t="s">
        <v>76</v>
      </c>
      <c r="E96" s="16">
        <v>72313424</v>
      </c>
      <c r="F96" s="16">
        <v>73430900</v>
      </c>
      <c r="G96" s="16">
        <v>63436529</v>
      </c>
      <c r="H96" s="16">
        <v>74844394</v>
      </c>
      <c r="I96" s="16">
        <v>76953911</v>
      </c>
      <c r="J96" s="16">
        <f t="shared" si="10"/>
        <v>2109517</v>
      </c>
      <c r="K96" s="17">
        <f>(J96/H96)</f>
        <v>2.8185370837527257E-2</v>
      </c>
      <c r="L96" s="1"/>
    </row>
    <row r="97" spans="1:12" ht="15" customHeight="1" x14ac:dyDescent="0.25">
      <c r="A97" s="14" t="s">
        <v>36</v>
      </c>
      <c r="B97" s="14" t="s">
        <v>36</v>
      </c>
      <c r="C97" s="14" t="s">
        <v>125</v>
      </c>
      <c r="D97" s="15" t="s">
        <v>168</v>
      </c>
      <c r="E97" s="16">
        <v>33927916</v>
      </c>
      <c r="F97" s="16">
        <v>33927916</v>
      </c>
      <c r="G97" s="16">
        <v>34956894</v>
      </c>
      <c r="H97" s="16">
        <v>35115393</v>
      </c>
      <c r="I97" s="16">
        <v>33257394</v>
      </c>
      <c r="J97" s="16">
        <f t="shared" si="10"/>
        <v>-1857999</v>
      </c>
      <c r="K97" s="17">
        <f>(J97/H97)</f>
        <v>-5.2911240378258048E-2</v>
      </c>
      <c r="L97" s="1"/>
    </row>
    <row r="98" spans="1:12" ht="15" customHeight="1" x14ac:dyDescent="0.25">
      <c r="A98" s="14" t="s">
        <v>36</v>
      </c>
      <c r="B98" s="14" t="s">
        <v>36</v>
      </c>
      <c r="C98" s="14" t="s">
        <v>145</v>
      </c>
      <c r="D98" s="15" t="s">
        <v>169</v>
      </c>
      <c r="E98" s="16">
        <v>38301025</v>
      </c>
      <c r="F98" s="16">
        <v>38301025</v>
      </c>
      <c r="G98" s="16">
        <v>27362159</v>
      </c>
      <c r="H98" s="16">
        <v>39641561</v>
      </c>
      <c r="I98" s="16">
        <v>43594849</v>
      </c>
      <c r="J98" s="16">
        <f t="shared" si="10"/>
        <v>3953288</v>
      </c>
      <c r="K98" s="17">
        <f>(J98/H98)</f>
        <v>9.9725840765957724E-2</v>
      </c>
      <c r="L98" s="1"/>
    </row>
    <row r="99" spans="1:12" ht="15" customHeight="1" x14ac:dyDescent="0.25">
      <c r="A99" s="14" t="s">
        <v>36</v>
      </c>
      <c r="B99" s="14" t="s">
        <v>36</v>
      </c>
      <c r="C99" s="14" t="s">
        <v>149</v>
      </c>
      <c r="D99" s="15" t="s">
        <v>170</v>
      </c>
      <c r="E99" s="16">
        <v>84483</v>
      </c>
      <c r="F99" s="16">
        <v>84483</v>
      </c>
      <c r="G99" s="16">
        <v>0</v>
      </c>
      <c r="H99" s="16">
        <v>87440</v>
      </c>
      <c r="I99" s="16">
        <v>101648</v>
      </c>
      <c r="J99" s="16">
        <f t="shared" si="10"/>
        <v>14208</v>
      </c>
      <c r="K99" s="17">
        <f>(J99/H99)</f>
        <v>0.16248856358645927</v>
      </c>
      <c r="L99" s="1"/>
    </row>
    <row r="100" spans="1:12" ht="15" customHeight="1" x14ac:dyDescent="0.25">
      <c r="A100" s="14" t="s">
        <v>36</v>
      </c>
      <c r="B100" s="14" t="s">
        <v>36</v>
      </c>
      <c r="C100" s="14" t="s">
        <v>171</v>
      </c>
      <c r="D100" s="15" t="s">
        <v>172</v>
      </c>
      <c r="E100" s="16">
        <v>0</v>
      </c>
      <c r="F100" s="16">
        <v>1117476</v>
      </c>
      <c r="G100" s="16">
        <v>1117476</v>
      </c>
      <c r="H100" s="16">
        <v>0</v>
      </c>
      <c r="I100" s="16">
        <v>10</v>
      </c>
      <c r="J100" s="16">
        <f t="shared" si="10"/>
        <v>10</v>
      </c>
      <c r="K100" s="17" t="s">
        <v>36</v>
      </c>
      <c r="L100" s="1"/>
    </row>
    <row r="101" spans="1:12" ht="15" customHeight="1" x14ac:dyDescent="0.25">
      <c r="A101" s="14" t="s">
        <v>36</v>
      </c>
      <c r="B101" s="14" t="s">
        <v>36</v>
      </c>
      <c r="C101" s="14" t="s">
        <v>173</v>
      </c>
      <c r="D101" s="15" t="s">
        <v>174</v>
      </c>
      <c r="E101" s="16">
        <v>0</v>
      </c>
      <c r="F101" s="16">
        <v>0</v>
      </c>
      <c r="G101" s="16">
        <v>0</v>
      </c>
      <c r="H101" s="16">
        <v>0</v>
      </c>
      <c r="I101" s="16">
        <v>10</v>
      </c>
      <c r="J101" s="16">
        <f t="shared" si="10"/>
        <v>10</v>
      </c>
      <c r="K101" s="17" t="s">
        <v>36</v>
      </c>
      <c r="L101" s="1"/>
    </row>
    <row r="102" spans="1:12" ht="15" customHeight="1" x14ac:dyDescent="0.25">
      <c r="A102" s="14" t="s">
        <v>175</v>
      </c>
      <c r="B102" s="14" t="s">
        <v>36</v>
      </c>
      <c r="C102" s="14" t="s">
        <v>36</v>
      </c>
      <c r="D102" s="15" t="s">
        <v>176</v>
      </c>
      <c r="E102" s="16">
        <v>5000000</v>
      </c>
      <c r="F102" s="16">
        <v>5000000</v>
      </c>
      <c r="G102" s="16">
        <v>0</v>
      </c>
      <c r="H102" s="16">
        <v>5000000</v>
      </c>
      <c r="I102" s="16">
        <v>5000000</v>
      </c>
      <c r="J102" s="18"/>
      <c r="K102" s="17" t="s">
        <v>36</v>
      </c>
      <c r="L102" s="1"/>
    </row>
    <row r="103" spans="1:12" ht="1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"/>
    </row>
    <row r="104" spans="1:12" ht="1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"/>
    </row>
    <row r="105" spans="1:12" ht="1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" customHeight="1" x14ac:dyDescent="0.25">
      <c r="A106" s="35" t="s">
        <v>177</v>
      </c>
      <c r="B106" s="36"/>
      <c r="C106" s="36"/>
      <c r="D106" s="36"/>
      <c r="E106" s="20">
        <v>5380166347</v>
      </c>
      <c r="F106" s="20">
        <v>4485669204</v>
      </c>
      <c r="G106" s="20">
        <v>1584893984</v>
      </c>
      <c r="H106" s="20">
        <v>5560816862</v>
      </c>
      <c r="I106" s="20">
        <v>5711599465</v>
      </c>
      <c r="J106" s="20">
        <v>150782603</v>
      </c>
      <c r="K106" s="21">
        <v>2.7115189502171382E-2</v>
      </c>
      <c r="L106" s="1"/>
    </row>
    <row r="107" spans="1:12" ht="15" customHeight="1" x14ac:dyDescent="0.25">
      <c r="A107" s="37" t="s">
        <v>178</v>
      </c>
      <c r="B107" s="38"/>
      <c r="C107" s="38"/>
      <c r="D107" s="38"/>
      <c r="E107" s="38"/>
      <c r="F107" s="38"/>
      <c r="G107" s="38"/>
      <c r="H107" s="38"/>
      <c r="I107" s="38"/>
      <c r="J107" s="1"/>
      <c r="K107" s="1"/>
      <c r="L107" s="1"/>
    </row>
    <row r="108" spans="1:12" ht="4.900000000000000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</sheetData>
  <mergeCells count="35">
    <mergeCell ref="A106:D106"/>
    <mergeCell ref="A107:I107"/>
    <mergeCell ref="A6:B6"/>
    <mergeCell ref="C6:F6"/>
    <mergeCell ref="A7:B7"/>
    <mergeCell ref="C7:F7"/>
    <mergeCell ref="A9:A11"/>
    <mergeCell ref="B9:B11"/>
    <mergeCell ref="C9:C11"/>
    <mergeCell ref="D9:D11"/>
    <mergeCell ref="K37:K38"/>
    <mergeCell ref="A1:I1"/>
    <mergeCell ref="A2:I2"/>
    <mergeCell ref="A3:I3"/>
    <mergeCell ref="A5:B5"/>
    <mergeCell ref="C5:F5"/>
    <mergeCell ref="J10:J11"/>
    <mergeCell ref="K10:K11"/>
    <mergeCell ref="A36:A38"/>
    <mergeCell ref="B36:B38"/>
    <mergeCell ref="C36:C38"/>
    <mergeCell ref="D36:D38"/>
    <mergeCell ref="J37:J38"/>
    <mergeCell ref="K68:K69"/>
    <mergeCell ref="A89:A91"/>
    <mergeCell ref="B89:B91"/>
    <mergeCell ref="C89:C91"/>
    <mergeCell ref="D89:D91"/>
    <mergeCell ref="J90:J91"/>
    <mergeCell ref="K90:K91"/>
    <mergeCell ref="A67:A69"/>
    <mergeCell ref="B67:B69"/>
    <mergeCell ref="C67:C69"/>
    <mergeCell ref="D67:D69"/>
    <mergeCell ref="J68:J69"/>
  </mergeCells>
  <printOptions horizontalCentered="1" verticalCentered="1"/>
  <pageMargins left="0.25" right="0.25" top="0.75" bottom="0.75" header="0.3" footer="0.3"/>
  <pageSetup scale="81" fitToHeight="0" orientation="landscape" r:id="rId1"/>
  <rowBreaks count="2" manualBreakCount="2">
    <brk id="66" max="10" man="1"/>
    <brk id="8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8410-DF69-475E-B865-8DB125FE0C3C}">
  <sheetPr>
    <outlinePr summaryBelow="0"/>
    <pageSetUpPr fitToPage="1"/>
  </sheetPr>
  <dimension ref="A1:L38"/>
  <sheetViews>
    <sheetView workbookViewId="0">
      <selection sqref="A1:K37"/>
    </sheetView>
  </sheetViews>
  <sheetFormatPr baseColWidth="10" defaultColWidth="9.140625" defaultRowHeight="15" x14ac:dyDescent="0.25"/>
  <cols>
    <col min="1" max="1" width="4.7109375" style="47" customWidth="1"/>
    <col min="2" max="2" width="5" style="47" customWidth="1"/>
    <col min="3" max="3" width="4.85546875" style="47" customWidth="1"/>
    <col min="4" max="4" width="40.28515625" style="47" customWidth="1"/>
    <col min="5" max="5" width="14.85546875" style="47" customWidth="1"/>
    <col min="6" max="6" width="14.140625" style="47" customWidth="1"/>
    <col min="7" max="7" width="15.5703125" style="47" customWidth="1"/>
    <col min="8" max="8" width="14.85546875" style="47" customWidth="1"/>
    <col min="9" max="9" width="15" style="47" customWidth="1"/>
    <col min="10" max="11" width="13.28515625" style="47" customWidth="1"/>
    <col min="12" max="12" width="5.42578125" style="47" customWidth="1"/>
    <col min="13" max="16384" width="9.140625" style="47"/>
  </cols>
  <sheetData>
    <row r="1" spans="1:12" ht="17.100000000000001" customHeight="1" x14ac:dyDescent="0.25">
      <c r="A1" s="89" t="s">
        <v>0</v>
      </c>
      <c r="B1" s="88"/>
      <c r="C1" s="88"/>
      <c r="D1" s="88"/>
      <c r="E1" s="88"/>
      <c r="F1" s="88"/>
      <c r="G1" s="88"/>
      <c r="H1" s="88"/>
      <c r="I1" s="88"/>
      <c r="J1" s="48"/>
      <c r="K1" s="48"/>
      <c r="L1" s="48"/>
    </row>
    <row r="2" spans="1:12" ht="17.100000000000001" customHeight="1" x14ac:dyDescent="0.25">
      <c r="A2" s="89" t="s">
        <v>1</v>
      </c>
      <c r="B2" s="88"/>
      <c r="C2" s="88"/>
      <c r="D2" s="88"/>
      <c r="E2" s="88"/>
      <c r="F2" s="88"/>
      <c r="G2" s="88"/>
      <c r="H2" s="88"/>
      <c r="I2" s="88"/>
      <c r="J2" s="48"/>
      <c r="K2" s="48"/>
      <c r="L2" s="48"/>
    </row>
    <row r="3" spans="1:12" ht="15" customHeight="1" x14ac:dyDescent="0.25">
      <c r="A3" s="87" t="s">
        <v>190</v>
      </c>
      <c r="B3" s="86"/>
      <c r="C3" s="86"/>
      <c r="D3" s="86"/>
      <c r="E3" s="86"/>
      <c r="F3" s="86"/>
      <c r="G3" s="86"/>
      <c r="H3" s="86"/>
      <c r="I3" s="86"/>
      <c r="J3" s="48"/>
      <c r="K3" s="48"/>
      <c r="L3" s="48"/>
    </row>
    <row r="4" spans="1:12" ht="15" customHeight="1" x14ac:dyDescent="0.25">
      <c r="A4" s="48"/>
      <c r="B4" s="48"/>
      <c r="C4" s="48"/>
      <c r="D4" s="48"/>
      <c r="E4" s="48"/>
      <c r="F4" s="48"/>
      <c r="G4" s="73" t="s">
        <v>3</v>
      </c>
      <c r="H4" s="48"/>
      <c r="I4" s="48"/>
      <c r="J4" s="48"/>
      <c r="K4" s="48"/>
      <c r="L4" s="48"/>
    </row>
    <row r="5" spans="1:12" ht="15" customHeight="1" x14ac:dyDescent="0.25">
      <c r="A5" s="85" t="s">
        <v>4</v>
      </c>
      <c r="B5" s="84"/>
      <c r="C5" s="83" t="s">
        <v>5</v>
      </c>
      <c r="D5" s="82"/>
      <c r="E5" s="82"/>
      <c r="F5" s="82"/>
      <c r="G5" s="48"/>
      <c r="H5" s="73" t="s">
        <v>6</v>
      </c>
      <c r="I5" s="73" t="s">
        <v>7</v>
      </c>
      <c r="J5" s="48"/>
      <c r="K5" s="48"/>
      <c r="L5" s="48"/>
    </row>
    <row r="6" spans="1:12" ht="15" customHeight="1" x14ac:dyDescent="0.25">
      <c r="A6" s="81" t="s">
        <v>8</v>
      </c>
      <c r="B6" s="80"/>
      <c r="C6" s="79" t="s">
        <v>9</v>
      </c>
      <c r="D6" s="78"/>
      <c r="E6" s="78"/>
      <c r="F6" s="78"/>
      <c r="G6" s="48"/>
      <c r="H6" s="73" t="s">
        <v>10</v>
      </c>
      <c r="I6" s="73" t="s">
        <v>11</v>
      </c>
      <c r="J6" s="48"/>
      <c r="K6" s="48"/>
      <c r="L6" s="48"/>
    </row>
    <row r="7" spans="1:12" ht="15" customHeight="1" x14ac:dyDescent="0.25">
      <c r="A7" s="77" t="s">
        <v>12</v>
      </c>
      <c r="B7" s="76"/>
      <c r="C7" s="75" t="s">
        <v>13</v>
      </c>
      <c r="D7" s="74"/>
      <c r="E7" s="74"/>
      <c r="F7" s="74"/>
      <c r="G7" s="48"/>
      <c r="H7" s="73" t="s">
        <v>14</v>
      </c>
      <c r="I7" s="73" t="s">
        <v>15</v>
      </c>
      <c r="J7" s="48"/>
      <c r="K7" s="48"/>
      <c r="L7" s="48"/>
    </row>
    <row r="8" spans="1:12" ht="15" customHeight="1" x14ac:dyDescent="0.25">
      <c r="A8" s="48"/>
      <c r="B8" s="48"/>
      <c r="C8" s="48"/>
      <c r="D8" s="48"/>
      <c r="E8" s="48"/>
      <c r="F8" s="48"/>
      <c r="G8" s="72" t="s">
        <v>189</v>
      </c>
      <c r="H8" s="48"/>
      <c r="I8" s="48"/>
      <c r="J8" s="48"/>
      <c r="K8" s="48"/>
      <c r="L8" s="48"/>
    </row>
    <row r="9" spans="1:12" ht="15" customHeight="1" thickBot="1" x14ac:dyDescent="0.3">
      <c r="A9" s="71" t="s">
        <v>17</v>
      </c>
      <c r="B9" s="71" t="s">
        <v>18</v>
      </c>
      <c r="C9" s="71" t="s">
        <v>19</v>
      </c>
      <c r="D9" s="71" t="s">
        <v>20</v>
      </c>
      <c r="E9" s="70" t="s">
        <v>21</v>
      </c>
      <c r="F9" s="70" t="s">
        <v>22</v>
      </c>
      <c r="G9" s="70" t="s">
        <v>23</v>
      </c>
      <c r="H9" s="70" t="s">
        <v>24</v>
      </c>
      <c r="I9" s="70" t="s">
        <v>25</v>
      </c>
      <c r="J9" s="70" t="s">
        <v>26</v>
      </c>
      <c r="K9" s="70" t="s">
        <v>27</v>
      </c>
      <c r="L9" s="48"/>
    </row>
    <row r="10" spans="1:12" ht="80.099999999999994" customHeight="1" thickBot="1" x14ac:dyDescent="0.3">
      <c r="A10" s="67"/>
      <c r="B10" s="67"/>
      <c r="C10" s="67"/>
      <c r="D10" s="67"/>
      <c r="E10" s="69" t="s">
        <v>28</v>
      </c>
      <c r="F10" s="69" t="s">
        <v>29</v>
      </c>
      <c r="G10" s="69" t="s">
        <v>30</v>
      </c>
      <c r="H10" s="69" t="s">
        <v>28</v>
      </c>
      <c r="I10" s="69" t="s">
        <v>31</v>
      </c>
      <c r="J10" s="68" t="s">
        <v>32</v>
      </c>
      <c r="K10" s="68" t="s">
        <v>33</v>
      </c>
      <c r="L10" s="48"/>
    </row>
    <row r="11" spans="1:12" ht="30" customHeight="1" thickBot="1" x14ac:dyDescent="0.3">
      <c r="A11" s="67"/>
      <c r="B11" s="67"/>
      <c r="C11" s="67"/>
      <c r="D11" s="67"/>
      <c r="E11" s="66" t="s">
        <v>188</v>
      </c>
      <c r="F11" s="66" t="s">
        <v>188</v>
      </c>
      <c r="G11" s="66" t="s">
        <v>188</v>
      </c>
      <c r="H11" s="66" t="s">
        <v>187</v>
      </c>
      <c r="I11" s="66" t="s">
        <v>187</v>
      </c>
      <c r="J11" s="65"/>
      <c r="K11" s="65"/>
      <c r="L11" s="48"/>
    </row>
    <row r="12" spans="1:12" ht="15" customHeight="1" thickBot="1" x14ac:dyDescent="0.3">
      <c r="A12" s="64" t="s">
        <v>36</v>
      </c>
      <c r="B12" s="64" t="s">
        <v>36</v>
      </c>
      <c r="C12" s="64" t="s">
        <v>36</v>
      </c>
      <c r="D12" s="63" t="s">
        <v>37</v>
      </c>
      <c r="E12" s="62">
        <v>9552460</v>
      </c>
      <c r="F12" s="62">
        <v>9617460</v>
      </c>
      <c r="G12" s="62">
        <v>1666395</v>
      </c>
      <c r="H12" s="62">
        <v>9552460</v>
      </c>
      <c r="I12" s="62">
        <v>8729874</v>
      </c>
      <c r="J12" s="62">
        <f>I12-H12</f>
        <v>-822586</v>
      </c>
      <c r="K12" s="61">
        <f>(J12/H12)</f>
        <v>-8.6112477832935186E-2</v>
      </c>
      <c r="L12" s="48"/>
    </row>
    <row r="13" spans="1:12" ht="15" customHeight="1" x14ac:dyDescent="0.25">
      <c r="A13" s="60" t="s">
        <v>38</v>
      </c>
      <c r="B13" s="60" t="s">
        <v>36</v>
      </c>
      <c r="C13" s="60" t="s">
        <v>36</v>
      </c>
      <c r="D13" s="59" t="s">
        <v>39</v>
      </c>
      <c r="E13" s="58">
        <v>10</v>
      </c>
      <c r="F13" s="58">
        <v>10</v>
      </c>
      <c r="G13" s="58">
        <v>35255</v>
      </c>
      <c r="H13" s="58">
        <v>10</v>
      </c>
      <c r="I13" s="58">
        <v>10</v>
      </c>
      <c r="J13" s="57"/>
      <c r="K13" s="56" t="s">
        <v>36</v>
      </c>
      <c r="L13" s="48"/>
    </row>
    <row r="14" spans="1:12" ht="15" customHeight="1" x14ac:dyDescent="0.25">
      <c r="A14" s="60" t="s">
        <v>49</v>
      </c>
      <c r="B14" s="60" t="s">
        <v>36</v>
      </c>
      <c r="C14" s="60" t="s">
        <v>36</v>
      </c>
      <c r="D14" s="59" t="s">
        <v>50</v>
      </c>
      <c r="E14" s="58">
        <v>241</v>
      </c>
      <c r="F14" s="58">
        <v>15241</v>
      </c>
      <c r="G14" s="58">
        <v>31556</v>
      </c>
      <c r="H14" s="58">
        <v>241</v>
      </c>
      <c r="I14" s="58">
        <v>8241</v>
      </c>
      <c r="J14" s="58">
        <f>I14-H14</f>
        <v>8000</v>
      </c>
      <c r="K14" s="56">
        <f>(J14/H14)</f>
        <v>33.19502074688797</v>
      </c>
      <c r="L14" s="48"/>
    </row>
    <row r="15" spans="1:12" ht="15" customHeight="1" x14ac:dyDescent="0.25">
      <c r="A15" s="60" t="s">
        <v>36</v>
      </c>
      <c r="B15" s="60" t="s">
        <v>11</v>
      </c>
      <c r="C15" s="60" t="s">
        <v>36</v>
      </c>
      <c r="D15" s="59" t="s">
        <v>51</v>
      </c>
      <c r="E15" s="58">
        <v>10</v>
      </c>
      <c r="F15" s="58">
        <v>15010</v>
      </c>
      <c r="G15" s="58">
        <v>351</v>
      </c>
      <c r="H15" s="58">
        <v>10</v>
      </c>
      <c r="I15" s="58">
        <v>10</v>
      </c>
      <c r="J15" s="57"/>
      <c r="K15" s="56" t="s">
        <v>36</v>
      </c>
      <c r="L15" s="48"/>
    </row>
    <row r="16" spans="1:12" ht="15" customHeight="1" x14ac:dyDescent="0.25">
      <c r="A16" s="60" t="s">
        <v>36</v>
      </c>
      <c r="B16" s="60" t="s">
        <v>36</v>
      </c>
      <c r="C16" s="60" t="s">
        <v>54</v>
      </c>
      <c r="D16" s="59" t="s">
        <v>55</v>
      </c>
      <c r="E16" s="58">
        <v>10</v>
      </c>
      <c r="F16" s="58">
        <v>10</v>
      </c>
      <c r="G16" s="58">
        <v>351</v>
      </c>
      <c r="H16" s="58">
        <v>10</v>
      </c>
      <c r="I16" s="58">
        <v>10</v>
      </c>
      <c r="J16" s="57"/>
      <c r="K16" s="56" t="s">
        <v>36</v>
      </c>
      <c r="L16" s="48"/>
    </row>
    <row r="17" spans="1:12" ht="15" customHeight="1" x14ac:dyDescent="0.25">
      <c r="A17" s="60" t="s">
        <v>36</v>
      </c>
      <c r="B17" s="60" t="s">
        <v>36</v>
      </c>
      <c r="C17" s="60" t="s">
        <v>186</v>
      </c>
      <c r="D17" s="59" t="s">
        <v>185</v>
      </c>
      <c r="E17" s="58">
        <v>0</v>
      </c>
      <c r="F17" s="58">
        <v>15000</v>
      </c>
      <c r="G17" s="58">
        <v>0</v>
      </c>
      <c r="H17" s="58">
        <v>0</v>
      </c>
      <c r="I17" s="58">
        <v>0</v>
      </c>
      <c r="J17" s="57"/>
      <c r="K17" s="56" t="s">
        <v>36</v>
      </c>
      <c r="L17" s="48"/>
    </row>
    <row r="18" spans="1:12" ht="15" customHeight="1" x14ac:dyDescent="0.25">
      <c r="A18" s="60" t="s">
        <v>36</v>
      </c>
      <c r="B18" s="60" t="s">
        <v>45</v>
      </c>
      <c r="C18" s="60" t="s">
        <v>36</v>
      </c>
      <c r="D18" s="59" t="s">
        <v>68</v>
      </c>
      <c r="E18" s="58">
        <v>0</v>
      </c>
      <c r="F18" s="58">
        <v>0</v>
      </c>
      <c r="G18" s="58">
        <v>0</v>
      </c>
      <c r="H18" s="58">
        <v>0</v>
      </c>
      <c r="I18" s="58">
        <v>8000</v>
      </c>
      <c r="J18" s="58">
        <f>I18-H18</f>
        <v>8000</v>
      </c>
      <c r="K18" s="56" t="s">
        <v>36</v>
      </c>
      <c r="L18" s="48"/>
    </row>
    <row r="19" spans="1:12" ht="15" customHeight="1" x14ac:dyDescent="0.25">
      <c r="A19" s="60" t="s">
        <v>36</v>
      </c>
      <c r="B19" s="60" t="s">
        <v>36</v>
      </c>
      <c r="C19" s="60" t="s">
        <v>184</v>
      </c>
      <c r="D19" s="59" t="s">
        <v>163</v>
      </c>
      <c r="E19" s="58">
        <v>0</v>
      </c>
      <c r="F19" s="58">
        <v>0</v>
      </c>
      <c r="G19" s="58">
        <v>0</v>
      </c>
      <c r="H19" s="58">
        <v>0</v>
      </c>
      <c r="I19" s="58">
        <v>8000</v>
      </c>
      <c r="J19" s="58">
        <f>I19-H19</f>
        <v>8000</v>
      </c>
      <c r="K19" s="56" t="s">
        <v>36</v>
      </c>
      <c r="L19" s="48"/>
    </row>
    <row r="20" spans="1:12" ht="15" customHeight="1" x14ac:dyDescent="0.25">
      <c r="A20" s="60" t="s">
        <v>36</v>
      </c>
      <c r="B20" s="60" t="s">
        <v>123</v>
      </c>
      <c r="C20" s="60" t="s">
        <v>36</v>
      </c>
      <c r="D20" s="59" t="s">
        <v>124</v>
      </c>
      <c r="E20" s="58">
        <v>231</v>
      </c>
      <c r="F20" s="58">
        <v>231</v>
      </c>
      <c r="G20" s="58">
        <v>31205</v>
      </c>
      <c r="H20" s="58">
        <v>231</v>
      </c>
      <c r="I20" s="58">
        <v>231</v>
      </c>
      <c r="J20" s="57"/>
      <c r="K20" s="56" t="s">
        <v>36</v>
      </c>
      <c r="L20" s="48"/>
    </row>
    <row r="21" spans="1:12" ht="15" customHeight="1" x14ac:dyDescent="0.25">
      <c r="A21" s="60" t="s">
        <v>36</v>
      </c>
      <c r="B21" s="60" t="s">
        <v>36</v>
      </c>
      <c r="C21" s="60" t="s">
        <v>125</v>
      </c>
      <c r="D21" s="59" t="s">
        <v>126</v>
      </c>
      <c r="E21" s="58">
        <v>231</v>
      </c>
      <c r="F21" s="58">
        <v>231</v>
      </c>
      <c r="G21" s="58">
        <v>31205</v>
      </c>
      <c r="H21" s="58">
        <v>231</v>
      </c>
      <c r="I21" s="58">
        <v>231</v>
      </c>
      <c r="J21" s="57"/>
      <c r="K21" s="56" t="s">
        <v>36</v>
      </c>
      <c r="L21" s="48"/>
    </row>
    <row r="22" spans="1:12" ht="15" customHeight="1" x14ac:dyDescent="0.25">
      <c r="A22" s="60" t="s">
        <v>127</v>
      </c>
      <c r="B22" s="60" t="s">
        <v>36</v>
      </c>
      <c r="C22" s="60" t="s">
        <v>36</v>
      </c>
      <c r="D22" s="59" t="s">
        <v>128</v>
      </c>
      <c r="E22" s="58">
        <v>0</v>
      </c>
      <c r="F22" s="58">
        <v>0</v>
      </c>
      <c r="G22" s="58">
        <v>80</v>
      </c>
      <c r="H22" s="58">
        <v>0</v>
      </c>
      <c r="I22" s="58">
        <v>0</v>
      </c>
      <c r="J22" s="57"/>
      <c r="K22" s="56" t="s">
        <v>36</v>
      </c>
      <c r="L22" s="48"/>
    </row>
    <row r="23" spans="1:12" ht="15" customHeight="1" x14ac:dyDescent="0.25">
      <c r="A23" s="60" t="s">
        <v>133</v>
      </c>
      <c r="B23" s="60" t="s">
        <v>36</v>
      </c>
      <c r="C23" s="60" t="s">
        <v>36</v>
      </c>
      <c r="D23" s="59" t="s">
        <v>134</v>
      </c>
      <c r="E23" s="58">
        <v>7404762</v>
      </c>
      <c r="F23" s="58">
        <v>7454762</v>
      </c>
      <c r="G23" s="58">
        <v>1599504</v>
      </c>
      <c r="H23" s="58">
        <v>7404762</v>
      </c>
      <c r="I23" s="58">
        <v>5674176</v>
      </c>
      <c r="J23" s="58">
        <f>I23-H23</f>
        <v>-1730586</v>
      </c>
      <c r="K23" s="56">
        <f>(J23/H23)</f>
        <v>-0.23371257577218552</v>
      </c>
      <c r="L23" s="48"/>
    </row>
    <row r="24" spans="1:12" ht="15" customHeight="1" x14ac:dyDescent="0.25">
      <c r="A24" s="60" t="s">
        <v>36</v>
      </c>
      <c r="B24" s="60" t="s">
        <v>11</v>
      </c>
      <c r="C24" s="60" t="s">
        <v>36</v>
      </c>
      <c r="D24" s="59" t="s">
        <v>135</v>
      </c>
      <c r="E24" s="58">
        <v>7287163</v>
      </c>
      <c r="F24" s="58">
        <v>7287163</v>
      </c>
      <c r="G24" s="58">
        <v>980770</v>
      </c>
      <c r="H24" s="58">
        <v>7287163</v>
      </c>
      <c r="I24" s="58">
        <v>5558104</v>
      </c>
      <c r="J24" s="58">
        <f>I24-H24</f>
        <v>-1729059</v>
      </c>
      <c r="K24" s="56">
        <f>(J24/H24)</f>
        <v>-0.23727464309498772</v>
      </c>
      <c r="L24" s="48"/>
    </row>
    <row r="25" spans="1:12" ht="15" customHeight="1" x14ac:dyDescent="0.25">
      <c r="A25" s="60" t="s">
        <v>36</v>
      </c>
      <c r="B25" s="60" t="s">
        <v>45</v>
      </c>
      <c r="C25" s="60" t="s">
        <v>36</v>
      </c>
      <c r="D25" s="59" t="s">
        <v>136</v>
      </c>
      <c r="E25" s="58">
        <v>117589</v>
      </c>
      <c r="F25" s="58">
        <v>167589</v>
      </c>
      <c r="G25" s="58">
        <v>618734</v>
      </c>
      <c r="H25" s="58">
        <v>117589</v>
      </c>
      <c r="I25" s="58">
        <v>116062</v>
      </c>
      <c r="J25" s="58">
        <f>I25-H25</f>
        <v>-1527</v>
      </c>
      <c r="K25" s="56">
        <f>(J25/H25)</f>
        <v>-1.2985908545867385E-2</v>
      </c>
      <c r="L25" s="48"/>
    </row>
    <row r="26" spans="1:12" ht="15" customHeight="1" x14ac:dyDescent="0.25">
      <c r="A26" s="60" t="s">
        <v>36</v>
      </c>
      <c r="B26" s="60" t="s">
        <v>137</v>
      </c>
      <c r="C26" s="60" t="s">
        <v>36</v>
      </c>
      <c r="D26" s="59" t="s">
        <v>138</v>
      </c>
      <c r="E26" s="58">
        <v>10</v>
      </c>
      <c r="F26" s="58">
        <v>10</v>
      </c>
      <c r="G26" s="58">
        <v>0</v>
      </c>
      <c r="H26" s="58">
        <v>10</v>
      </c>
      <c r="I26" s="58">
        <v>10</v>
      </c>
      <c r="J26" s="57"/>
      <c r="K26" s="56" t="s">
        <v>36</v>
      </c>
      <c r="L26" s="48"/>
    </row>
    <row r="27" spans="1:12" ht="15" customHeight="1" x14ac:dyDescent="0.25">
      <c r="A27" s="60" t="s">
        <v>139</v>
      </c>
      <c r="B27" s="60" t="s">
        <v>36</v>
      </c>
      <c r="C27" s="60" t="s">
        <v>36</v>
      </c>
      <c r="D27" s="59" t="s">
        <v>140</v>
      </c>
      <c r="E27" s="58">
        <v>2145447</v>
      </c>
      <c r="F27" s="58">
        <v>2145447</v>
      </c>
      <c r="G27" s="58">
        <v>0</v>
      </c>
      <c r="H27" s="58">
        <v>2145447</v>
      </c>
      <c r="I27" s="58">
        <v>3045447</v>
      </c>
      <c r="J27" s="58">
        <f>I27-H27</f>
        <v>900000</v>
      </c>
      <c r="K27" s="56">
        <f>(J27/H27)</f>
        <v>0.41949300075928231</v>
      </c>
      <c r="L27" s="48"/>
    </row>
    <row r="28" spans="1:12" ht="15" customHeight="1" x14ac:dyDescent="0.25">
      <c r="A28" s="60" t="s">
        <v>36</v>
      </c>
      <c r="B28" s="60" t="s">
        <v>45</v>
      </c>
      <c r="C28" s="60" t="s">
        <v>36</v>
      </c>
      <c r="D28" s="59" t="s">
        <v>68</v>
      </c>
      <c r="E28" s="58">
        <v>2145447</v>
      </c>
      <c r="F28" s="58">
        <v>2145447</v>
      </c>
      <c r="G28" s="58">
        <v>0</v>
      </c>
      <c r="H28" s="58">
        <v>2145447</v>
      </c>
      <c r="I28" s="58">
        <v>3045447</v>
      </c>
      <c r="J28" s="58">
        <f>I28-H28</f>
        <v>900000</v>
      </c>
      <c r="K28" s="56">
        <f>(J28/H28)</f>
        <v>0.41949300075928231</v>
      </c>
      <c r="L28" s="48"/>
    </row>
    <row r="29" spans="1:12" ht="15" customHeight="1" x14ac:dyDescent="0.25">
      <c r="A29" s="60" t="s">
        <v>36</v>
      </c>
      <c r="B29" s="60" t="s">
        <v>36</v>
      </c>
      <c r="C29" s="60" t="s">
        <v>183</v>
      </c>
      <c r="D29" s="59" t="s">
        <v>182</v>
      </c>
      <c r="E29" s="58">
        <v>10</v>
      </c>
      <c r="F29" s="58">
        <v>10</v>
      </c>
      <c r="G29" s="58">
        <v>0</v>
      </c>
      <c r="H29" s="58">
        <v>10</v>
      </c>
      <c r="I29" s="58">
        <v>10</v>
      </c>
      <c r="J29" s="57"/>
      <c r="K29" s="56" t="s">
        <v>36</v>
      </c>
      <c r="L29" s="48"/>
    </row>
    <row r="30" spans="1:12" ht="15" customHeight="1" x14ac:dyDescent="0.25">
      <c r="A30" s="60" t="s">
        <v>36</v>
      </c>
      <c r="B30" s="60" t="s">
        <v>36</v>
      </c>
      <c r="C30" s="60" t="s">
        <v>181</v>
      </c>
      <c r="D30" s="59" t="s">
        <v>180</v>
      </c>
      <c r="E30" s="58">
        <v>1209437</v>
      </c>
      <c r="F30" s="58">
        <v>1209437</v>
      </c>
      <c r="G30" s="58">
        <v>0</v>
      </c>
      <c r="H30" s="58">
        <v>1209437</v>
      </c>
      <c r="I30" s="58">
        <v>1209437</v>
      </c>
      <c r="J30" s="57"/>
      <c r="K30" s="56" t="s">
        <v>36</v>
      </c>
      <c r="L30" s="48"/>
    </row>
    <row r="31" spans="1:12" ht="15" customHeight="1" x14ac:dyDescent="0.25">
      <c r="A31" s="60" t="s">
        <v>36</v>
      </c>
      <c r="B31" s="60" t="s">
        <v>36</v>
      </c>
      <c r="C31" s="60" t="s">
        <v>93</v>
      </c>
      <c r="D31" s="59" t="s">
        <v>155</v>
      </c>
      <c r="E31" s="58">
        <v>936000</v>
      </c>
      <c r="F31" s="58">
        <v>936000</v>
      </c>
      <c r="G31" s="58">
        <v>0</v>
      </c>
      <c r="H31" s="58">
        <v>936000</v>
      </c>
      <c r="I31" s="58">
        <v>936000</v>
      </c>
      <c r="J31" s="57"/>
      <c r="K31" s="56" t="s">
        <v>36</v>
      </c>
      <c r="L31" s="48"/>
    </row>
    <row r="32" spans="1:12" ht="15" customHeight="1" x14ac:dyDescent="0.25">
      <c r="A32" s="60" t="s">
        <v>36</v>
      </c>
      <c r="B32" s="60" t="s">
        <v>36</v>
      </c>
      <c r="C32" s="60" t="s">
        <v>162</v>
      </c>
      <c r="D32" s="59" t="s">
        <v>163</v>
      </c>
      <c r="E32" s="58">
        <v>0</v>
      </c>
      <c r="F32" s="58">
        <v>0</v>
      </c>
      <c r="G32" s="58">
        <v>0</v>
      </c>
      <c r="H32" s="58">
        <v>0</v>
      </c>
      <c r="I32" s="58">
        <v>900000</v>
      </c>
      <c r="J32" s="58">
        <f>I32-H32</f>
        <v>900000</v>
      </c>
      <c r="K32" s="56" t="s">
        <v>36</v>
      </c>
      <c r="L32" s="48"/>
    </row>
    <row r="33" spans="1:12" ht="15" customHeight="1" x14ac:dyDescent="0.25">
      <c r="A33" s="60" t="s">
        <v>175</v>
      </c>
      <c r="B33" s="60" t="s">
        <v>36</v>
      </c>
      <c r="C33" s="60" t="s">
        <v>36</v>
      </c>
      <c r="D33" s="59" t="s">
        <v>176</v>
      </c>
      <c r="E33" s="58">
        <v>2000</v>
      </c>
      <c r="F33" s="58">
        <v>2000</v>
      </c>
      <c r="G33" s="58">
        <v>0</v>
      </c>
      <c r="H33" s="58">
        <v>2000</v>
      </c>
      <c r="I33" s="58">
        <v>2000</v>
      </c>
      <c r="J33" s="57"/>
      <c r="K33" s="56" t="s">
        <v>36</v>
      </c>
      <c r="L33" s="48"/>
    </row>
    <row r="34" spans="1:12" ht="15" customHeigh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48"/>
    </row>
    <row r="35" spans="1:12" ht="15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5" customHeight="1" x14ac:dyDescent="0.25">
      <c r="A36" s="54" t="s">
        <v>177</v>
      </c>
      <c r="B36" s="53"/>
      <c r="C36" s="53"/>
      <c r="D36" s="53"/>
      <c r="E36" s="52">
        <v>2145698</v>
      </c>
      <c r="F36" s="52">
        <v>2160698</v>
      </c>
      <c r="G36" s="52">
        <v>66891</v>
      </c>
      <c r="H36" s="52">
        <v>2145698</v>
      </c>
      <c r="I36" s="52">
        <v>3053698</v>
      </c>
      <c r="J36" s="52">
        <v>908000</v>
      </c>
      <c r="K36" s="51">
        <v>0.42317231968338509</v>
      </c>
      <c r="L36" s="48"/>
    </row>
    <row r="37" spans="1:12" ht="15" customHeight="1" x14ac:dyDescent="0.25">
      <c r="A37" s="50" t="s">
        <v>178</v>
      </c>
      <c r="B37" s="49"/>
      <c r="C37" s="49"/>
      <c r="D37" s="49"/>
      <c r="E37" s="49"/>
      <c r="F37" s="49"/>
      <c r="G37" s="49"/>
      <c r="H37" s="49"/>
      <c r="I37" s="49"/>
      <c r="J37" s="48"/>
      <c r="K37" s="48"/>
      <c r="L37" s="48"/>
    </row>
    <row r="38" spans="1:12" ht="5.0999999999999996" customHeigh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</sheetData>
  <mergeCells count="17"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A1:I1"/>
    <mergeCell ref="A2:I2"/>
    <mergeCell ref="A3:I3"/>
    <mergeCell ref="A5:B5"/>
    <mergeCell ref="C5:F5"/>
    <mergeCell ref="J10:J11"/>
    <mergeCell ref="D9:D11"/>
  </mergeCells>
  <pageMargins left="0.39370078740157483" right="0.39370078740157483" top="0.59055118110236227" bottom="0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 analitico</vt:lpstr>
      <vt:lpstr>cuadro Comparativo analitico 3</vt:lpstr>
      <vt:lpstr>'cuadro Comparativo analitico'!Área_de_impresión</vt:lpstr>
      <vt:lpstr>'cuadro Comparativo analitico 3'!Área_de_impresión</vt:lpstr>
      <vt:lpstr>JR_PAGE_ANCHOR_0_1</vt:lpstr>
      <vt:lpstr>JR_PAGE_ANCHOR_2_1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2023-10-02T19:50:01Z</dcterms:created>
  <dcterms:modified xsi:type="dcterms:W3CDTF">2023-10-03T00:54:34Z</dcterms:modified>
</cp:coreProperties>
</file>