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0BD94A5-E89D-47CB-87E8-258008A6D8E7}" xr6:coauthVersionLast="47" xr6:coauthVersionMax="47" xr10:uidLastSave="{00000000-0000-0000-0000-000000000000}"/>
  <bookViews>
    <workbookView xWindow="-120" yWindow="-120" windowWidth="33840" windowHeight="18540" xr2:uid="{00000000-000D-0000-FFFF-FFFF00000000}"/>
  </bookViews>
  <sheets>
    <sheet name="cuadro Comparativo analitico" sheetId="1" r:id="rId1"/>
    <sheet name="cuadro Comparativo analitico 2" sheetId="2" r:id="rId2"/>
    <sheet name="cuadro Comparativo analitico 3" sheetId="3" r:id="rId3"/>
  </sheets>
  <definedNames>
    <definedName name="_xlnm.Print_Area" localSheetId="0">'cuadro Comparativo analitico'!$A$1:$K$104</definedName>
    <definedName name="_xlnm.Print_Area" localSheetId="1">'cuadro Comparativo analitico 2'!$A$1:$L$104</definedName>
    <definedName name="_xlnm.Print_Area" localSheetId="2">'cuadro Comparativo analitico 3'!$A$1:$L$58</definedName>
    <definedName name="JR_PAGE_ANCHOR_0_1">'cuadro Comparativo analitico'!$A$1</definedName>
    <definedName name="JR_PAGE_ANCHOR_1_1">'cuadro Comparativo analitico 2'!$A$1</definedName>
    <definedName name="JR_PAGE_ANCHOR_2_1">'cuadro Comparativo analitico 3'!$A$1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3" l="1"/>
  <c r="J53" i="3"/>
  <c r="K52" i="3"/>
  <c r="J52" i="3"/>
  <c r="K51" i="3"/>
  <c r="J51" i="3"/>
  <c r="K50" i="3"/>
  <c r="J50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6" i="3"/>
  <c r="J36" i="3"/>
  <c r="K35" i="3"/>
  <c r="J35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6" i="3"/>
  <c r="J16" i="3"/>
  <c r="K15" i="3"/>
  <c r="J15" i="3"/>
  <c r="K14" i="3"/>
  <c r="J14" i="3"/>
  <c r="K13" i="3"/>
  <c r="J13" i="3"/>
  <c r="K12" i="3"/>
  <c r="J12" i="3"/>
  <c r="K100" i="2"/>
  <c r="J100" i="2"/>
  <c r="K99" i="2"/>
  <c r="J99" i="2"/>
  <c r="K98" i="2"/>
  <c r="J98" i="2"/>
  <c r="K97" i="2"/>
  <c r="J97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2" i="2"/>
  <c r="J82" i="2"/>
  <c r="K81" i="2"/>
  <c r="J81" i="2"/>
  <c r="K80" i="2"/>
  <c r="J80" i="2"/>
  <c r="K79" i="2"/>
  <c r="J79" i="2"/>
  <c r="K78" i="2"/>
  <c r="J78" i="2"/>
  <c r="K77" i="2"/>
  <c r="J77" i="2"/>
  <c r="K75" i="2"/>
  <c r="J75" i="2"/>
  <c r="K74" i="2"/>
  <c r="J74" i="2"/>
  <c r="K73" i="2"/>
  <c r="J73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00" i="1"/>
  <c r="J100" i="1"/>
  <c r="K99" i="1"/>
  <c r="J99" i="1"/>
  <c r="K98" i="1"/>
  <c r="J98" i="1"/>
  <c r="K97" i="1"/>
  <c r="J97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5" i="1"/>
  <c r="J75" i="1"/>
  <c r="K74" i="1"/>
  <c r="J74" i="1"/>
  <c r="K73" i="1"/>
  <c r="J73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</calcChain>
</file>

<file path=xl/sharedStrings.xml><?xml version="1.0" encoding="utf-8"?>
<sst xmlns="http://schemas.openxmlformats.org/spreadsheetml/2006/main" count="1032" uniqueCount="168">
  <si>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</si>
  <si>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</si>
  <si>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Consolidado Moneda Nacional y Extranjera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</si>
  <si>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</si>
  <si>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</si>
  <si>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TESORO PÚBLICO     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</si>
  <si>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</si>
  <si>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</si>
  <si>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</si>
  <si>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</si>
  <si>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</si>
  <si>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</si>
  <si>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</si>
  <si>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INGRESOS GENERALES DE LA NACIÓN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</si>
  <si>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</si>
  <si>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</si>
  <si>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</si>
  <si>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</si>
  <si>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</si>
  <si>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</si>
  <si>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</si>
  <si>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</si>
  <si>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</si>
  <si>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</si>
  <si>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</si>
  <si>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</si>
  <si>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</si>
  <si>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</si>
  <si>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</si>
  <si>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</si>
  <si>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</si>
  <si>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</si>
  <si>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</si>
  <si>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</si>
  <si>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</si>
  <si>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IMPUESTOS</t>
    </r>
  </si>
  <si>
    <r>
      <rPr>
        <sz val="10"/>
        <rFont val="Times New Roman"/>
      </rPr>
      <t>Impuestos a la Renta</t>
    </r>
  </si>
  <si>
    <r>
      <rPr>
        <sz val="10"/>
        <rFont val="Times New Roman"/>
      </rPr>
      <t>001</t>
    </r>
  </si>
  <si>
    <r>
      <rPr>
        <sz val="10"/>
        <rFont val="Times New Roman"/>
      </rPr>
      <t>Primera Categoría</t>
    </r>
  </si>
  <si>
    <r>
      <rPr>
        <sz val="10"/>
        <rFont val="Times New Roman"/>
      </rPr>
      <t>002</t>
    </r>
  </si>
  <si>
    <r>
      <rPr>
        <sz val="10"/>
        <rFont val="Times New Roman"/>
      </rPr>
      <t>Segunda Categoría, Sueldos, Salarios y Pensiones</t>
    </r>
  </si>
  <si>
    <r>
      <rPr>
        <sz val="10"/>
        <rFont val="Times New Roman"/>
      </rPr>
      <t>003</t>
    </r>
  </si>
  <si>
    <r>
      <rPr>
        <sz val="10"/>
        <rFont val="Times New Roman"/>
      </rPr>
      <t>Global Complementario</t>
    </r>
  </si>
  <si>
    <r>
      <rPr>
        <sz val="10"/>
        <rFont val="Times New Roman"/>
      </rPr>
      <t>004</t>
    </r>
  </si>
  <si>
    <r>
      <rPr>
        <sz val="10"/>
        <rFont val="Times New Roman"/>
      </rPr>
      <t>Adicional</t>
    </r>
  </si>
  <si>
    <r>
      <rPr>
        <sz val="10"/>
        <rFont val="Times New Roman"/>
      </rPr>
      <t>005</t>
    </r>
  </si>
  <si>
    <r>
      <rPr>
        <sz val="10"/>
        <rFont val="Times New Roman"/>
      </rPr>
      <t>Tasa 40% DL N° 2.398 de 1978</t>
    </r>
  </si>
  <si>
    <r>
      <rPr>
        <sz val="10"/>
        <rFont val="Times New Roman"/>
      </rPr>
      <t>006</t>
    </r>
  </si>
  <si>
    <r>
      <rPr>
        <sz val="10"/>
        <rFont val="Times New Roman"/>
      </rPr>
      <t>Artículo 21 Ley Impuesto a la Renta</t>
    </r>
  </si>
  <si>
    <r>
      <rPr>
        <sz val="10"/>
        <rFont val="Times New Roman"/>
      </rPr>
      <t>007</t>
    </r>
  </si>
  <si>
    <r>
      <rPr>
        <sz val="10"/>
        <rFont val="Times New Roman"/>
      </rPr>
      <t>Término de Giro</t>
    </r>
  </si>
  <si>
    <r>
      <rPr>
        <sz val="10"/>
        <rFont val="Times New Roman"/>
      </rPr>
      <t>009</t>
    </r>
  </si>
  <si>
    <r>
      <rPr>
        <sz val="10"/>
        <rFont val="Times New Roman"/>
      </rPr>
      <t>Impuesto Específico a la Actividad Minera</t>
    </r>
  </si>
  <si>
    <r>
      <rPr>
        <sz val="10"/>
        <rFont val="Times New Roman"/>
      </rPr>
      <t>010</t>
    </r>
  </si>
  <si>
    <r>
      <rPr>
        <sz val="10"/>
        <rFont val="Times New Roman"/>
      </rPr>
      <t>Instrumentos Deuda Art.104 N° 3 Ley Impuesto Renta</t>
    </r>
  </si>
  <si>
    <r>
      <rPr>
        <sz val="10"/>
        <rFont val="Times New Roman"/>
      </rPr>
      <t>02</t>
    </r>
  </si>
  <si>
    <r>
      <rPr>
        <sz val="10"/>
        <rFont val="Times New Roman"/>
      </rPr>
      <t>Impuesto al Valor Agregado</t>
    </r>
  </si>
  <si>
    <r>
      <rPr>
        <sz val="10"/>
        <rFont val="Times New Roman"/>
      </rPr>
      <t>Tasa General Débitos</t>
    </r>
  </si>
  <si>
    <r>
      <rPr>
        <sz val="10"/>
        <rFont val="Times New Roman"/>
      </rPr>
      <t>Tasa General Créditos</t>
    </r>
  </si>
  <si>
    <r>
      <rPr>
        <sz val="10"/>
        <rFont val="Times New Roman"/>
      </rPr>
      <t>101</t>
    </r>
  </si>
  <si>
    <r>
      <rPr>
        <sz val="10"/>
        <rFont val="Times New Roman"/>
      </rPr>
      <t>Tasas Especiales Débitos</t>
    </r>
  </si>
  <si>
    <r>
      <rPr>
        <sz val="10"/>
        <rFont val="Times New Roman"/>
      </rPr>
      <t>102</t>
    </r>
  </si>
  <si>
    <r>
      <rPr>
        <sz val="10"/>
        <rFont val="Times New Roman"/>
      </rPr>
      <t>Tasas Especiales Créditos</t>
    </r>
  </si>
  <si>
    <r>
      <rPr>
        <sz val="10"/>
        <rFont val="Times New Roman"/>
      </rPr>
      <t>201</t>
    </r>
  </si>
  <si>
    <r>
      <rPr>
        <sz val="10"/>
        <rFont val="Times New Roman"/>
      </rPr>
      <t>Tasa General de Importaciones</t>
    </r>
  </si>
  <si>
    <r>
      <rPr>
        <sz val="10"/>
        <rFont val="Times New Roman"/>
      </rPr>
      <t>03</t>
    </r>
  </si>
  <si>
    <r>
      <rPr>
        <sz val="10"/>
        <rFont val="Times New Roman"/>
      </rPr>
      <t>Impuestos a Productos Específicos</t>
    </r>
  </si>
  <si>
    <r>
      <rPr>
        <sz val="10"/>
        <rFont val="Times New Roman"/>
      </rPr>
      <t>Tabacos, Cigarros y Cigarrillos</t>
    </r>
  </si>
  <si>
    <r>
      <rPr>
        <sz val="10"/>
        <rFont val="Times New Roman"/>
      </rPr>
      <t>Derechos de Explotación ENAP</t>
    </r>
  </si>
  <si>
    <r>
      <rPr>
        <sz val="10"/>
        <rFont val="Times New Roman"/>
      </rPr>
      <t>Gasolinas, Petróleo Diésel y Otros</t>
    </r>
  </si>
  <si>
    <r>
      <rPr>
        <sz val="10"/>
        <rFont val="Times New Roman"/>
      </rPr>
      <t>Derechos de Extracción Ley de Pesca</t>
    </r>
  </si>
  <si>
    <r>
      <rPr>
        <sz val="10"/>
        <rFont val="Times New Roman"/>
      </rPr>
      <t>04</t>
    </r>
  </si>
  <si>
    <r>
      <rPr>
        <sz val="10"/>
        <rFont val="Times New Roman"/>
      </rPr>
      <t>Impuestos a los Actos Jurídicos</t>
    </r>
  </si>
  <si>
    <r>
      <rPr>
        <sz val="10"/>
        <rFont val="Times New Roman"/>
      </rPr>
      <t>05</t>
    </r>
  </si>
  <si>
    <r>
      <rPr>
        <sz val="10"/>
        <rFont val="Times New Roman"/>
      </rPr>
      <t>Impuestos al Comercio Exterior</t>
    </r>
  </si>
  <si>
    <r>
      <rPr>
        <sz val="10"/>
        <rFont val="Times New Roman"/>
      </rPr>
      <t>Derechos Específicos de Internación</t>
    </r>
  </si>
  <si>
    <r>
      <rPr>
        <sz val="10"/>
        <rFont val="Times New Roman"/>
      </rPr>
      <t>Derechos Ad-Valorem</t>
    </r>
  </si>
  <si>
    <r>
      <rPr>
        <sz val="10"/>
        <rFont val="Times New Roman"/>
      </rPr>
      <t>Otros</t>
    </r>
  </si>
  <si>
    <r>
      <rPr>
        <sz val="10"/>
        <rFont val="Times New Roman"/>
      </rPr>
      <t>Sistemas de Pago</t>
    </r>
  </si>
  <si>
    <r>
      <rPr>
        <sz val="10"/>
        <rFont val="Times New Roman"/>
      </rPr>
      <t>06</t>
    </r>
  </si>
  <si>
    <r>
      <rPr>
        <sz val="10"/>
        <rFont val="Times New Roman"/>
      </rPr>
      <t>Impuestos Varios</t>
    </r>
  </si>
  <si>
    <r>
      <rPr>
        <sz val="10"/>
        <rFont val="Times New Roman"/>
      </rPr>
      <t>Herencias y Donaciones</t>
    </r>
  </si>
  <si>
    <r>
      <rPr>
        <sz val="10"/>
        <rFont val="Times New Roman"/>
      </rPr>
      <t>Patentes Mineras</t>
    </r>
  </si>
  <si>
    <r>
      <rPr>
        <sz val="10"/>
        <rFont val="Times New Roman"/>
      </rPr>
      <t>Juegos de Azar</t>
    </r>
  </si>
  <si>
    <r>
      <rPr>
        <sz val="10"/>
        <rFont val="Times New Roman"/>
      </rPr>
      <t>07</t>
    </r>
  </si>
  <si>
    <r>
      <rPr>
        <sz val="10"/>
        <rFont val="Times New Roman"/>
      </rPr>
      <t>Otros Ingresos Tributarios</t>
    </r>
  </si>
  <si>
    <r>
      <rPr>
        <sz val="10"/>
        <rFont val="Times New Roman"/>
      </rPr>
      <t>Reajuste de Impuestos de Declaración Anual</t>
    </r>
  </si>
  <si>
    <r>
      <rPr>
        <sz val="10"/>
        <rFont val="Times New Roman"/>
      </rPr>
      <t>Multas e Intereses por Impuestos</t>
    </r>
  </si>
  <si>
    <r>
      <rPr>
        <sz val="10"/>
        <rFont val="Times New Roman"/>
      </rPr>
      <t>09</t>
    </r>
  </si>
  <si>
    <r>
      <rPr>
        <sz val="10"/>
        <rFont val="Times New Roman"/>
      </rPr>
      <t>Sistemas de Pago de Impuestos</t>
    </r>
  </si>
  <si>
    <r>
      <rPr>
        <sz val="10"/>
        <rFont val="Times New Roman"/>
      </rPr>
      <t>Pagos Provisionales del Año</t>
    </r>
  </si>
  <si>
    <r>
      <rPr>
        <sz val="10"/>
        <rFont val="Times New Roman"/>
      </rPr>
      <t>Créditos para Declaración Anual de Renta</t>
    </r>
  </si>
  <si>
    <r>
      <rPr>
        <sz val="10"/>
        <rFont val="Times New Roman"/>
      </rPr>
      <t>Devoluciones Determinadas Declaración Anual de Renta</t>
    </r>
  </si>
  <si>
    <r>
      <rPr>
        <sz val="10"/>
        <rFont val="Times New Roman"/>
      </rPr>
      <t>Devoluciones de Renta</t>
    </r>
  </si>
  <si>
    <r>
      <rPr>
        <sz val="10"/>
        <rFont val="Times New Roman"/>
      </rPr>
      <t>Reintegro de Devoluciones de Renta</t>
    </r>
  </si>
  <si>
    <r>
      <rPr>
        <sz val="10"/>
        <rFont val="Times New Roman"/>
      </rPr>
      <t>IVA Remanente Crédito del Período</t>
    </r>
  </si>
  <si>
    <r>
      <rPr>
        <sz val="10"/>
        <rFont val="Times New Roman"/>
      </rPr>
      <t>IVA Remanente Crédito Períodos Anteriores</t>
    </r>
  </si>
  <si>
    <r>
      <rPr>
        <sz val="10"/>
        <rFont val="Times New Roman"/>
      </rPr>
      <t>103</t>
    </r>
  </si>
  <si>
    <r>
      <rPr>
        <sz val="10"/>
        <rFont val="Times New Roman"/>
      </rPr>
      <t>Devoluciones de IVA</t>
    </r>
  </si>
  <si>
    <r>
      <rPr>
        <sz val="10"/>
        <rFont val="Times New Roman"/>
      </rPr>
      <t>104</t>
    </r>
  </si>
  <si>
    <r>
      <rPr>
        <sz val="10"/>
        <rFont val="Times New Roman"/>
      </rPr>
      <t>Reintegro de Devoluciones de IVA</t>
    </r>
  </si>
  <si>
    <r>
      <rPr>
        <sz val="10"/>
        <rFont val="Times New Roman"/>
      </rPr>
      <t>Devoluciones de Aduanas</t>
    </r>
  </si>
  <si>
    <r>
      <rPr>
        <sz val="10"/>
        <rFont val="Times New Roman"/>
      </rPr>
      <t>202</t>
    </r>
  </si>
  <si>
    <r>
      <rPr>
        <sz val="10"/>
        <rFont val="Times New Roman"/>
      </rPr>
      <t>Devoluciones de Otros Impuestos</t>
    </r>
  </si>
  <si>
    <r>
      <rPr>
        <sz val="10"/>
        <rFont val="Times New Roman"/>
      </rPr>
      <t>301</t>
    </r>
  </si>
  <si>
    <r>
      <rPr>
        <sz val="10"/>
        <rFont val="Times New Roman"/>
      </rPr>
      <t>Fluctuación Deudores del Período</t>
    </r>
  </si>
  <si>
    <r>
      <rPr>
        <sz val="10"/>
        <rFont val="Times New Roman"/>
      </rPr>
      <t>302</t>
    </r>
  </si>
  <si>
    <r>
      <rPr>
        <sz val="10"/>
        <rFont val="Times New Roman"/>
      </rPr>
      <t>Fluctuación Deudores de Períodos Anteriores</t>
    </r>
  </si>
  <si>
    <r>
      <rPr>
        <sz val="10"/>
        <rFont val="Times New Roman"/>
      </rPr>
      <t>303</t>
    </r>
  </si>
  <si>
    <r>
      <rPr>
        <sz val="10"/>
        <rFont val="Times New Roman"/>
      </rPr>
      <t>Reajuste por Pago Fuera de Plazo</t>
    </r>
  </si>
  <si>
    <r>
      <rPr>
        <sz val="10"/>
        <rFont val="Times New Roman"/>
      </rPr>
      <t>401</t>
    </r>
  </si>
  <si>
    <r>
      <rPr>
        <sz val="10"/>
        <rFont val="Times New Roman"/>
      </rPr>
      <t>Diferencias de Pago</t>
    </r>
  </si>
  <si>
    <r>
      <rPr>
        <sz val="10"/>
        <rFont val="Times New Roman"/>
      </rPr>
      <t>501</t>
    </r>
  </si>
  <si>
    <r>
      <rPr>
        <sz val="10"/>
        <rFont val="Times New Roman"/>
      </rPr>
      <t>Impuestos de Declaración y Pago Simultáneo Mensual de Empresas Constructoras</t>
    </r>
  </si>
  <si>
    <r>
      <rPr>
        <sz val="10"/>
        <rFont val="Times New Roman"/>
      </rPr>
      <t>502</t>
    </r>
  </si>
  <si>
    <r>
      <rPr>
        <sz val="10"/>
        <rFont val="Times New Roman"/>
      </rPr>
      <t>Recuperación Peajes Ley N° 19.764</t>
    </r>
  </si>
  <si>
    <r>
      <rPr>
        <sz val="10"/>
        <rFont val="Times New Roman"/>
      </rPr>
      <t>503</t>
    </r>
  </si>
  <si>
    <r>
      <rPr>
        <sz val="10"/>
        <rFont val="Times New Roman"/>
      </rPr>
      <t>Imputación Patentes Código de Aguas</t>
    </r>
  </si>
  <si>
    <r>
      <rPr>
        <sz val="10"/>
        <rFont val="Times New Roman"/>
      </rPr>
      <t>504</t>
    </r>
  </si>
  <si>
    <r>
      <rPr>
        <sz val="10"/>
        <rFont val="Times New Roman"/>
      </rPr>
      <t>Imputación Crédito SENCE Artículo 6° Ley N° 20.326</t>
    </r>
  </si>
  <si>
    <r>
      <rPr>
        <sz val="10"/>
        <rFont val="Times New Roman"/>
      </rPr>
      <t>505</t>
    </r>
  </si>
  <si>
    <r>
      <rPr>
        <sz val="10"/>
        <rFont val="Times New Roman"/>
      </rPr>
      <t>Crédito Sistemas Solares Térmicos Ley N° 20.365</t>
    </r>
  </si>
  <si>
    <r>
      <rPr>
        <sz val="10"/>
        <rFont val="Times New Roman"/>
      </rPr>
      <t>701</t>
    </r>
  </si>
  <si>
    <r>
      <rPr>
        <sz val="10"/>
        <rFont val="Times New Roman"/>
      </rPr>
      <t>Conversión de Pagos en Moneda Extranjera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</si>
  <si>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</si>
  <si>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Sector Privado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</si>
  <si>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</si>
  <si>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</si>
  <si>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</si>
  <si>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Dividendos</t>
    </r>
  </si>
  <si>
    <r>
      <rPr>
        <sz val="10"/>
        <rFont val="Times New Roman"/>
      </rPr>
      <t>Intereses</t>
    </r>
  </si>
  <si>
    <r>
      <rPr>
        <sz val="10"/>
        <rFont val="Times New Roman"/>
      </rPr>
      <t>Participación de Utilidades</t>
    </r>
  </si>
  <si>
    <r>
      <rPr>
        <sz val="10"/>
        <rFont val="Times New Roman"/>
      </rPr>
      <t>99</t>
    </r>
  </si>
  <si>
    <r>
      <rPr>
        <sz val="10"/>
        <rFont val="Times New Roman"/>
      </rPr>
      <t>Otras Rentas de la Propiedad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</si>
  <si>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</si>
  <si>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</si>
  <si>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</si>
  <si>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999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</si>
  <si>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</si>
  <si>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</si>
  <si>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</si>
  <si>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Otros Ingresos No Tributarios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</si>
  <si>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</si>
  <si>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</si>
  <si>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11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</si>
  <si>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</si>
  <si>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Venta o Rescate de Títulos y Valores</t>
    </r>
  </si>
  <si>
    <r>
      <rPr>
        <sz val="10"/>
        <rFont val="Times New Roman"/>
      </rPr>
      <t>Operaciones de Cambio</t>
    </r>
  </si>
  <si>
    <r>
      <rPr>
        <sz val="10"/>
        <rFont val="Times New Roman"/>
      </rPr>
      <t>Otros Activos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</si>
  <si>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</si>
  <si>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</si>
  <si>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De Asistencia Social</t>
    </r>
  </si>
  <si>
    <r>
      <rPr>
        <sz val="10"/>
        <rFont val="Times New Roman"/>
      </rPr>
      <t>De Fomento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</si>
  <si>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</si>
  <si>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</si>
  <si>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14</t>
    </r>
  </si>
  <si>
    <r>
      <rPr>
        <sz val="10"/>
        <rFont val="Times New Roman"/>
      </rPr>
      <t>ENDEUDAMIENTO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</si>
  <si>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</si>
  <si>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</si>
  <si>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</si>
  <si>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</si>
  <si>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Nacional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</si>
  <si>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</si>
  <si>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</si>
  <si>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</si>
  <si>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</si>
  <si>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2023)</t>
    </r>
  </si>
  <si>
    <r>
      <rPr>
        <b/>
        <sz val="10"/>
        <rFont val="Times New Roman"/>
      </rPr>
      <t>(En US$ de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</si>
</sst>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105"/>
  <sheetViews>
    <sheetView tabSelected="1" workbookViewId="0">
      <selection activeCell="U14" sqref="U1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162</v>
      </c>
      <c r="F11" s="8" t="s">
        <v>162</v>
      </c>
      <c r="G11" s="8" t="s">
        <v>162</v>
      </c>
      <c r="H11" s="8" t="s">
        <v>163</v>
      </c>
      <c r="I11" s="8" t="s">
        <v>163</v>
      </c>
      <c r="J11" s="41"/>
      <c r="K11" s="41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80319141230</v>
      </c>
      <c r="F12" s="12">
        <v>80432784880</v>
      </c>
      <c r="G12" s="12">
        <v>55628988094</v>
      </c>
      <c r="H12" s="12">
        <v>82657133600</v>
      </c>
      <c r="I12" s="12">
        <v>85804126653</v>
      </c>
      <c r="J12" s="12">
        <f t="shared" ref="J12:J22" si="0">I12-H12</f>
        <v>3146993053</v>
      </c>
      <c r="K12" s="13">
        <f t="shared" ref="K12:K22" si="1">(J12/H12)</f>
        <v>3.807285488786899E-2</v>
      </c>
      <c r="L12" s="1"/>
    </row>
    <row r="13" spans="1:12" ht="15" customHeight="1" x14ac:dyDescent="0.25">
      <c r="A13" s="14" t="s">
        <v>11</v>
      </c>
      <c r="B13" s="14" t="s">
        <v>33</v>
      </c>
      <c r="C13" s="14" t="s">
        <v>33</v>
      </c>
      <c r="D13" s="15" t="s">
        <v>35</v>
      </c>
      <c r="E13" s="16">
        <v>53945755164</v>
      </c>
      <c r="F13" s="16">
        <v>53943975393</v>
      </c>
      <c r="G13" s="16">
        <v>33839990316</v>
      </c>
      <c r="H13" s="16">
        <v>55831158755</v>
      </c>
      <c r="I13" s="16">
        <v>58510772961</v>
      </c>
      <c r="J13" s="16">
        <f t="shared" si="0"/>
        <v>2679614206</v>
      </c>
      <c r="K13" s="17">
        <f t="shared" si="1"/>
        <v>4.7994959548641379E-2</v>
      </c>
      <c r="L13" s="1"/>
    </row>
    <row r="14" spans="1:12" ht="15" customHeight="1" x14ac:dyDescent="0.25">
      <c r="A14" s="14" t="s">
        <v>33</v>
      </c>
      <c r="B14" s="14" t="s">
        <v>11</v>
      </c>
      <c r="C14" s="14" t="s">
        <v>33</v>
      </c>
      <c r="D14" s="15" t="s">
        <v>36</v>
      </c>
      <c r="E14" s="16">
        <v>26461626418</v>
      </c>
      <c r="F14" s="16">
        <v>26305356421</v>
      </c>
      <c r="G14" s="16">
        <v>22102622897</v>
      </c>
      <c r="H14" s="16">
        <v>27150903801</v>
      </c>
      <c r="I14" s="16">
        <v>28394705640</v>
      </c>
      <c r="J14" s="16">
        <f t="shared" si="0"/>
        <v>1243801839</v>
      </c>
      <c r="K14" s="17">
        <f t="shared" si="1"/>
        <v>4.5810697430786425E-2</v>
      </c>
      <c r="L14" s="1"/>
    </row>
    <row r="15" spans="1:12" ht="15" customHeight="1" x14ac:dyDescent="0.25">
      <c r="A15" s="14" t="s">
        <v>33</v>
      </c>
      <c r="B15" s="14" t="s">
        <v>33</v>
      </c>
      <c r="C15" s="14" t="s">
        <v>37</v>
      </c>
      <c r="D15" s="15" t="s">
        <v>38</v>
      </c>
      <c r="E15" s="16">
        <v>14382472316</v>
      </c>
      <c r="F15" s="16">
        <v>14276324927</v>
      </c>
      <c r="G15" s="16">
        <v>13734615135</v>
      </c>
      <c r="H15" s="16">
        <v>14724956912</v>
      </c>
      <c r="I15" s="16">
        <v>16482369129</v>
      </c>
      <c r="J15" s="16">
        <f t="shared" si="0"/>
        <v>1757412217</v>
      </c>
      <c r="K15" s="17">
        <f t="shared" si="1"/>
        <v>0.11934922645293511</v>
      </c>
      <c r="L15" s="1"/>
    </row>
    <row r="16" spans="1:12" ht="15" customHeight="1" x14ac:dyDescent="0.25">
      <c r="A16" s="14" t="s">
        <v>33</v>
      </c>
      <c r="B16" s="14" t="s">
        <v>33</v>
      </c>
      <c r="C16" s="14" t="s">
        <v>39</v>
      </c>
      <c r="D16" s="15" t="s">
        <v>40</v>
      </c>
      <c r="E16" s="16">
        <v>5726590692</v>
      </c>
      <c r="F16" s="16">
        <v>5726590692</v>
      </c>
      <c r="G16" s="16">
        <v>3078122680</v>
      </c>
      <c r="H16" s="16">
        <v>5927021366</v>
      </c>
      <c r="I16" s="16">
        <v>4868335281</v>
      </c>
      <c r="J16" s="16">
        <f t="shared" si="0"/>
        <v>-1058686085</v>
      </c>
      <c r="K16" s="17">
        <f t="shared" si="1"/>
        <v>-0.1786202579044322</v>
      </c>
      <c r="L16" s="1"/>
    </row>
    <row r="17" spans="1:12" ht="15" customHeight="1" x14ac:dyDescent="0.25">
      <c r="A17" s="14" t="s">
        <v>33</v>
      </c>
      <c r="B17" s="14" t="s">
        <v>33</v>
      </c>
      <c r="C17" s="14" t="s">
        <v>41</v>
      </c>
      <c r="D17" s="15" t="s">
        <v>42</v>
      </c>
      <c r="E17" s="16">
        <v>1283583972</v>
      </c>
      <c r="F17" s="16">
        <v>1283583972</v>
      </c>
      <c r="G17" s="16">
        <v>1381647179</v>
      </c>
      <c r="H17" s="16">
        <v>1328509411</v>
      </c>
      <c r="I17" s="16">
        <v>1338951700</v>
      </c>
      <c r="J17" s="16">
        <f t="shared" si="0"/>
        <v>10442289</v>
      </c>
      <c r="K17" s="17">
        <f t="shared" si="1"/>
        <v>7.8601543305138084E-3</v>
      </c>
      <c r="L17" s="1"/>
    </row>
    <row r="18" spans="1:12" ht="15" customHeight="1" x14ac:dyDescent="0.25">
      <c r="A18" s="14" t="s">
        <v>33</v>
      </c>
      <c r="B18" s="14" t="s">
        <v>33</v>
      </c>
      <c r="C18" s="14" t="s">
        <v>43</v>
      </c>
      <c r="D18" s="15" t="s">
        <v>44</v>
      </c>
      <c r="E18" s="16">
        <v>3728627866</v>
      </c>
      <c r="F18" s="16">
        <v>3702442865</v>
      </c>
      <c r="G18" s="16">
        <v>2541650042</v>
      </c>
      <c r="H18" s="16">
        <v>3819437698</v>
      </c>
      <c r="I18" s="16">
        <v>3657798262</v>
      </c>
      <c r="J18" s="16">
        <f t="shared" si="0"/>
        <v>-161639436</v>
      </c>
      <c r="K18" s="17">
        <f t="shared" si="1"/>
        <v>-4.2320217995607166E-2</v>
      </c>
      <c r="L18" s="1"/>
    </row>
    <row r="19" spans="1:12" ht="15" customHeight="1" x14ac:dyDescent="0.25">
      <c r="A19" s="14" t="s">
        <v>33</v>
      </c>
      <c r="B19" s="14" t="s">
        <v>33</v>
      </c>
      <c r="C19" s="14" t="s">
        <v>45</v>
      </c>
      <c r="D19" s="15" t="s">
        <v>46</v>
      </c>
      <c r="E19" s="16">
        <v>188287621</v>
      </c>
      <c r="F19" s="16">
        <v>188287621</v>
      </c>
      <c r="G19" s="16">
        <v>454187413</v>
      </c>
      <c r="H19" s="16">
        <v>194877688</v>
      </c>
      <c r="I19" s="16">
        <v>579274426</v>
      </c>
      <c r="J19" s="16">
        <f t="shared" si="0"/>
        <v>384396738</v>
      </c>
      <c r="K19" s="17">
        <f t="shared" si="1"/>
        <v>1.9725025576042343</v>
      </c>
      <c r="L19" s="1"/>
    </row>
    <row r="20" spans="1:12" ht="15" customHeight="1" x14ac:dyDescent="0.25">
      <c r="A20" s="14" t="s">
        <v>33</v>
      </c>
      <c r="B20" s="14" t="s">
        <v>33</v>
      </c>
      <c r="C20" s="14" t="s">
        <v>47</v>
      </c>
      <c r="D20" s="15" t="s">
        <v>48</v>
      </c>
      <c r="E20" s="16">
        <v>102463545</v>
      </c>
      <c r="F20" s="16">
        <v>102267981</v>
      </c>
      <c r="G20" s="16">
        <v>104310477</v>
      </c>
      <c r="H20" s="16">
        <v>105753327</v>
      </c>
      <c r="I20" s="16">
        <v>113407614</v>
      </c>
      <c r="J20" s="16">
        <f t="shared" si="0"/>
        <v>7654287</v>
      </c>
      <c r="K20" s="17">
        <f t="shared" si="1"/>
        <v>7.2378687433635069E-2</v>
      </c>
      <c r="L20" s="1"/>
    </row>
    <row r="21" spans="1:12" ht="15" customHeight="1" x14ac:dyDescent="0.25">
      <c r="A21" s="14" t="s">
        <v>33</v>
      </c>
      <c r="B21" s="14" t="s">
        <v>33</v>
      </c>
      <c r="C21" s="14" t="s">
        <v>49</v>
      </c>
      <c r="D21" s="15" t="s">
        <v>50</v>
      </c>
      <c r="E21" s="16">
        <v>19762533</v>
      </c>
      <c r="F21" s="16">
        <v>19760688</v>
      </c>
      <c r="G21" s="16">
        <v>70672301</v>
      </c>
      <c r="H21" s="16">
        <v>20451425</v>
      </c>
      <c r="I21" s="16">
        <v>56458207</v>
      </c>
      <c r="J21" s="16">
        <f t="shared" si="0"/>
        <v>36006782</v>
      </c>
      <c r="K21" s="17">
        <f t="shared" si="1"/>
        <v>1.7606001537790155</v>
      </c>
      <c r="L21" s="1"/>
    </row>
    <row r="22" spans="1:12" ht="15" customHeight="1" x14ac:dyDescent="0.25">
      <c r="A22" s="14" t="s">
        <v>33</v>
      </c>
      <c r="B22" s="14" t="s">
        <v>33</v>
      </c>
      <c r="C22" s="14" t="s">
        <v>51</v>
      </c>
      <c r="D22" s="15" t="s">
        <v>52</v>
      </c>
      <c r="E22" s="16">
        <v>1029837863</v>
      </c>
      <c r="F22" s="16">
        <v>1006097665</v>
      </c>
      <c r="G22" s="16">
        <v>737417670</v>
      </c>
      <c r="H22" s="16">
        <v>1029895964</v>
      </c>
      <c r="I22" s="16">
        <v>1298111011</v>
      </c>
      <c r="J22" s="16">
        <f t="shared" si="0"/>
        <v>268215047</v>
      </c>
      <c r="K22" s="17">
        <f t="shared" si="1"/>
        <v>0.26042926312506648</v>
      </c>
      <c r="L22" s="1"/>
    </row>
    <row r="23" spans="1:12" ht="15" customHeight="1" x14ac:dyDescent="0.25">
      <c r="A23" s="14" t="s">
        <v>33</v>
      </c>
      <c r="B23" s="14" t="s">
        <v>33</v>
      </c>
      <c r="C23" s="14" t="s">
        <v>53</v>
      </c>
      <c r="D23" s="15" t="s">
        <v>54</v>
      </c>
      <c r="E23" s="16">
        <v>10</v>
      </c>
      <c r="F23" s="16">
        <v>10</v>
      </c>
      <c r="G23" s="16">
        <v>0</v>
      </c>
      <c r="H23" s="16">
        <v>10</v>
      </c>
      <c r="I23" s="16">
        <v>10</v>
      </c>
      <c r="J23" s="18"/>
      <c r="K23" s="17" t="s">
        <v>33</v>
      </c>
      <c r="L23" s="1"/>
    </row>
    <row r="24" spans="1:12" ht="15" customHeight="1" x14ac:dyDescent="0.25">
      <c r="A24" s="14" t="s">
        <v>33</v>
      </c>
      <c r="B24" s="14" t="s">
        <v>55</v>
      </c>
      <c r="C24" s="14" t="s">
        <v>33</v>
      </c>
      <c r="D24" s="15" t="s">
        <v>56</v>
      </c>
      <c r="E24" s="16">
        <v>26049315163</v>
      </c>
      <c r="F24" s="16">
        <v>26043268782</v>
      </c>
      <c r="G24" s="16">
        <v>15306813104</v>
      </c>
      <c r="H24" s="16">
        <v>26951875876</v>
      </c>
      <c r="I24" s="16">
        <v>22666380682</v>
      </c>
      <c r="J24" s="16">
        <f t="shared" ref="J24:J36" si="2">I24-H24</f>
        <v>-4285495194</v>
      </c>
      <c r="K24" s="17">
        <f t="shared" ref="K24:K36" si="3">(J24/H24)</f>
        <v>-0.15900545155805393</v>
      </c>
      <c r="L24" s="1"/>
    </row>
    <row r="25" spans="1:12" ht="15" customHeight="1" x14ac:dyDescent="0.25">
      <c r="A25" s="14" t="s">
        <v>33</v>
      </c>
      <c r="B25" s="14" t="s">
        <v>33</v>
      </c>
      <c r="C25" s="14" t="s">
        <v>37</v>
      </c>
      <c r="D25" s="15" t="s">
        <v>57</v>
      </c>
      <c r="E25" s="16">
        <v>88689806404</v>
      </c>
      <c r="F25" s="16">
        <v>88683760023</v>
      </c>
      <c r="G25" s="16">
        <v>59296720707</v>
      </c>
      <c r="H25" s="16">
        <v>91784784311</v>
      </c>
      <c r="I25" s="16">
        <v>108375364455</v>
      </c>
      <c r="J25" s="16">
        <f t="shared" si="2"/>
        <v>16590580144</v>
      </c>
      <c r="K25" s="17">
        <f t="shared" si="3"/>
        <v>0.1807552337627675</v>
      </c>
      <c r="L25" s="1"/>
    </row>
    <row r="26" spans="1:12" ht="15" customHeight="1" x14ac:dyDescent="0.25">
      <c r="A26" s="14" t="s">
        <v>33</v>
      </c>
      <c r="B26" s="14" t="s">
        <v>33</v>
      </c>
      <c r="C26" s="14" t="s">
        <v>39</v>
      </c>
      <c r="D26" s="15" t="s">
        <v>58</v>
      </c>
      <c r="E26" s="16">
        <v>-77940246515</v>
      </c>
      <c r="F26" s="16">
        <v>-77940246515</v>
      </c>
      <c r="G26" s="16">
        <v>-52644372230</v>
      </c>
      <c r="H26" s="16">
        <v>-80668155143</v>
      </c>
      <c r="I26" s="16">
        <v>-100719158068</v>
      </c>
      <c r="J26" s="16">
        <f t="shared" si="2"/>
        <v>-20051002925</v>
      </c>
      <c r="K26" s="17">
        <f t="shared" si="3"/>
        <v>0.24856156545858396</v>
      </c>
      <c r="L26" s="1"/>
    </row>
    <row r="27" spans="1:12" ht="15" customHeight="1" x14ac:dyDescent="0.25">
      <c r="A27" s="14" t="s">
        <v>33</v>
      </c>
      <c r="B27" s="14" t="s">
        <v>33</v>
      </c>
      <c r="C27" s="14" t="s">
        <v>59</v>
      </c>
      <c r="D27" s="15" t="s">
        <v>60</v>
      </c>
      <c r="E27" s="16">
        <v>1204006400</v>
      </c>
      <c r="F27" s="16">
        <v>1204006400</v>
      </c>
      <c r="G27" s="16">
        <v>706862415</v>
      </c>
      <c r="H27" s="16">
        <v>1246146624</v>
      </c>
      <c r="I27" s="16">
        <v>1192177225</v>
      </c>
      <c r="J27" s="16">
        <f t="shared" si="2"/>
        <v>-53969399</v>
      </c>
      <c r="K27" s="17">
        <f t="shared" si="3"/>
        <v>-4.3309027975186327E-2</v>
      </c>
      <c r="L27" s="1"/>
    </row>
    <row r="28" spans="1:12" ht="15" customHeight="1" x14ac:dyDescent="0.25">
      <c r="A28" s="14" t="s">
        <v>33</v>
      </c>
      <c r="B28" s="14" t="s">
        <v>33</v>
      </c>
      <c r="C28" s="14" t="s">
        <v>61</v>
      </c>
      <c r="D28" s="15" t="s">
        <v>62</v>
      </c>
      <c r="E28" s="16">
        <v>-472227166</v>
      </c>
      <c r="F28" s="16">
        <v>-472227166</v>
      </c>
      <c r="G28" s="16">
        <v>-267285422</v>
      </c>
      <c r="H28" s="16">
        <v>-488755117</v>
      </c>
      <c r="I28" s="16">
        <v>-502995845</v>
      </c>
      <c r="J28" s="16">
        <f t="shared" si="2"/>
        <v>-14240728</v>
      </c>
      <c r="K28" s="17">
        <f t="shared" si="3"/>
        <v>2.9136734337248893E-2</v>
      </c>
      <c r="L28" s="1"/>
    </row>
    <row r="29" spans="1:12" ht="15" customHeight="1" x14ac:dyDescent="0.25">
      <c r="A29" s="14" t="s">
        <v>33</v>
      </c>
      <c r="B29" s="14" t="s">
        <v>33</v>
      </c>
      <c r="C29" s="14" t="s">
        <v>63</v>
      </c>
      <c r="D29" s="15" t="s">
        <v>64</v>
      </c>
      <c r="E29" s="16">
        <v>14567976040</v>
      </c>
      <c r="F29" s="16">
        <v>14567976040</v>
      </c>
      <c r="G29" s="16">
        <v>8214887634</v>
      </c>
      <c r="H29" s="16">
        <v>15077855201</v>
      </c>
      <c r="I29" s="16">
        <v>14320992915</v>
      </c>
      <c r="J29" s="16">
        <f t="shared" si="2"/>
        <v>-756862286</v>
      </c>
      <c r="K29" s="17">
        <f t="shared" si="3"/>
        <v>-5.0196946177716514E-2</v>
      </c>
      <c r="L29" s="1"/>
    </row>
    <row r="30" spans="1:12" ht="15" customHeight="1" x14ac:dyDescent="0.25">
      <c r="A30" s="14" t="s">
        <v>33</v>
      </c>
      <c r="B30" s="14" t="s">
        <v>65</v>
      </c>
      <c r="C30" s="14" t="s">
        <v>33</v>
      </c>
      <c r="D30" s="15" t="s">
        <v>66</v>
      </c>
      <c r="E30" s="16">
        <v>2937811810</v>
      </c>
      <c r="F30" s="16">
        <v>2937811810</v>
      </c>
      <c r="G30" s="16">
        <v>2865628418</v>
      </c>
      <c r="H30" s="16">
        <v>3040635224</v>
      </c>
      <c r="I30" s="16">
        <v>3983647810</v>
      </c>
      <c r="J30" s="16">
        <f t="shared" si="2"/>
        <v>943012586</v>
      </c>
      <c r="K30" s="17">
        <f t="shared" si="3"/>
        <v>0.3101367038560624</v>
      </c>
      <c r="L30" s="1"/>
    </row>
    <row r="31" spans="1:12" ht="15" customHeight="1" x14ac:dyDescent="0.25">
      <c r="A31" s="14" t="s">
        <v>33</v>
      </c>
      <c r="B31" s="14" t="s">
        <v>33</v>
      </c>
      <c r="C31" s="14" t="s">
        <v>37</v>
      </c>
      <c r="D31" s="15" t="s">
        <v>67</v>
      </c>
      <c r="E31" s="16">
        <v>1185986025</v>
      </c>
      <c r="F31" s="16">
        <v>1185986025</v>
      </c>
      <c r="G31" s="16">
        <v>835204529</v>
      </c>
      <c r="H31" s="16">
        <v>1227495536</v>
      </c>
      <c r="I31" s="16">
        <v>1210798458</v>
      </c>
      <c r="J31" s="16">
        <f t="shared" si="2"/>
        <v>-16697078</v>
      </c>
      <c r="K31" s="17">
        <f t="shared" si="3"/>
        <v>-1.3602557003514837E-2</v>
      </c>
      <c r="L31" s="1"/>
    </row>
    <row r="32" spans="1:12" ht="15" customHeight="1" x14ac:dyDescent="0.25">
      <c r="A32" s="14" t="s">
        <v>33</v>
      </c>
      <c r="B32" s="14" t="s">
        <v>33</v>
      </c>
      <c r="C32" s="14" t="s">
        <v>39</v>
      </c>
      <c r="D32" s="15" t="s">
        <v>68</v>
      </c>
      <c r="E32" s="16">
        <v>3063259</v>
      </c>
      <c r="F32" s="16">
        <v>3063259</v>
      </c>
      <c r="G32" s="16">
        <v>2208964</v>
      </c>
      <c r="H32" s="16">
        <v>3170473</v>
      </c>
      <c r="I32" s="16">
        <v>6217824</v>
      </c>
      <c r="J32" s="16">
        <f t="shared" si="2"/>
        <v>3047351</v>
      </c>
      <c r="K32" s="17">
        <f t="shared" si="3"/>
        <v>0.96116604683275964</v>
      </c>
      <c r="L32" s="1"/>
    </row>
    <row r="33" spans="1:12" ht="15" customHeight="1" x14ac:dyDescent="0.25">
      <c r="A33" s="14" t="s">
        <v>33</v>
      </c>
      <c r="B33" s="14" t="s">
        <v>33</v>
      </c>
      <c r="C33" s="14" t="s">
        <v>41</v>
      </c>
      <c r="D33" s="15" t="s">
        <v>69</v>
      </c>
      <c r="E33" s="16">
        <v>1729482020</v>
      </c>
      <c r="F33" s="16">
        <v>1729482020</v>
      </c>
      <c r="G33" s="16">
        <v>2007267291</v>
      </c>
      <c r="H33" s="16">
        <v>1790013891</v>
      </c>
      <c r="I33" s="16">
        <v>2745358385</v>
      </c>
      <c r="J33" s="16">
        <f t="shared" si="2"/>
        <v>955344494</v>
      </c>
      <c r="K33" s="17">
        <f t="shared" si="3"/>
        <v>0.53370786606929188</v>
      </c>
      <c r="L33" s="1"/>
    </row>
    <row r="34" spans="1:12" ht="15" customHeight="1" x14ac:dyDescent="0.25">
      <c r="A34" s="14" t="s">
        <v>33</v>
      </c>
      <c r="B34" s="14" t="s">
        <v>33</v>
      </c>
      <c r="C34" s="14" t="s">
        <v>43</v>
      </c>
      <c r="D34" s="15" t="s">
        <v>70</v>
      </c>
      <c r="E34" s="16">
        <v>19280506</v>
      </c>
      <c r="F34" s="16">
        <v>19280506</v>
      </c>
      <c r="G34" s="16">
        <v>20947892</v>
      </c>
      <c r="H34" s="16">
        <v>19955324</v>
      </c>
      <c r="I34" s="16">
        <v>21273143</v>
      </c>
      <c r="J34" s="16">
        <f t="shared" si="2"/>
        <v>1317819</v>
      </c>
      <c r="K34" s="17">
        <f t="shared" si="3"/>
        <v>6.6038466726974721E-2</v>
      </c>
      <c r="L34" s="1"/>
    </row>
    <row r="35" spans="1:12" ht="15" customHeight="1" x14ac:dyDescent="0.25">
      <c r="A35" s="14" t="s">
        <v>33</v>
      </c>
      <c r="B35" s="14" t="s">
        <v>71</v>
      </c>
      <c r="C35" s="14" t="s">
        <v>33</v>
      </c>
      <c r="D35" s="15" t="s">
        <v>72</v>
      </c>
      <c r="E35" s="16">
        <v>760231903</v>
      </c>
      <c r="F35" s="16">
        <v>760231903</v>
      </c>
      <c r="G35" s="16">
        <v>491072135</v>
      </c>
      <c r="H35" s="16">
        <v>786840020</v>
      </c>
      <c r="I35" s="16">
        <v>846805573</v>
      </c>
      <c r="J35" s="16">
        <f t="shared" si="2"/>
        <v>59965553</v>
      </c>
      <c r="K35" s="17">
        <f t="shared" si="3"/>
        <v>7.6210603776864325E-2</v>
      </c>
      <c r="L35" s="1"/>
    </row>
    <row r="36" spans="1:12" ht="15" customHeight="1" x14ac:dyDescent="0.25">
      <c r="A36" s="14" t="s">
        <v>33</v>
      </c>
      <c r="B36" s="14" t="s">
        <v>73</v>
      </c>
      <c r="C36" s="14" t="s">
        <v>33</v>
      </c>
      <c r="D36" s="15" t="s">
        <v>74</v>
      </c>
      <c r="E36" s="16">
        <v>478592396</v>
      </c>
      <c r="F36" s="16">
        <v>478590186</v>
      </c>
      <c r="G36" s="16">
        <v>316700549</v>
      </c>
      <c r="H36" s="16">
        <v>495339780</v>
      </c>
      <c r="I36" s="16">
        <v>516380300</v>
      </c>
      <c r="J36" s="16">
        <f t="shared" si="2"/>
        <v>21040520</v>
      </c>
      <c r="K36" s="17">
        <f t="shared" si="3"/>
        <v>4.2476943806128389E-2</v>
      </c>
      <c r="L36" s="1"/>
    </row>
    <row r="37" spans="1:12" ht="15" customHeight="1" x14ac:dyDescent="0.25">
      <c r="A37" s="14" t="s">
        <v>33</v>
      </c>
      <c r="B37" s="14" t="s">
        <v>33</v>
      </c>
      <c r="C37" s="14" t="s">
        <v>37</v>
      </c>
      <c r="D37" s="15" t="s">
        <v>75</v>
      </c>
      <c r="E37" s="16">
        <v>10</v>
      </c>
      <c r="F37" s="16">
        <v>10</v>
      </c>
      <c r="G37" s="16">
        <v>206</v>
      </c>
      <c r="H37" s="16">
        <v>10</v>
      </c>
      <c r="I37" s="16">
        <v>10</v>
      </c>
      <c r="J37" s="18"/>
      <c r="K37" s="17" t="s">
        <v>33</v>
      </c>
      <c r="L37" s="1"/>
    </row>
    <row r="38" spans="1:12" ht="15" customHeight="1" x14ac:dyDescent="0.25">
      <c r="A38" s="14" t="s">
        <v>33</v>
      </c>
      <c r="B38" s="14" t="s">
        <v>33</v>
      </c>
      <c r="C38" s="14" t="s">
        <v>39</v>
      </c>
      <c r="D38" s="15" t="s">
        <v>76</v>
      </c>
      <c r="E38" s="16">
        <v>519451732</v>
      </c>
      <c r="F38" s="16">
        <v>519451732</v>
      </c>
      <c r="G38" s="16">
        <v>328698849</v>
      </c>
      <c r="H38" s="16">
        <v>537632543</v>
      </c>
      <c r="I38" s="16">
        <v>536286478</v>
      </c>
      <c r="J38" s="16">
        <f t="shared" ref="J38:J75" si="4">I38-H38</f>
        <v>-1346065</v>
      </c>
      <c r="K38" s="17">
        <f t="shared" ref="K38:K71" si="5">(J38/H38)</f>
        <v>-2.5036895878529438E-3</v>
      </c>
      <c r="L38" s="1"/>
    </row>
    <row r="39" spans="1:12" ht="15" customHeight="1" x14ac:dyDescent="0.25">
      <c r="A39" s="14" t="s">
        <v>33</v>
      </c>
      <c r="B39" s="14" t="s">
        <v>33</v>
      </c>
      <c r="C39" s="14" t="s">
        <v>41</v>
      </c>
      <c r="D39" s="15" t="s">
        <v>77</v>
      </c>
      <c r="E39" s="16">
        <v>10851064</v>
      </c>
      <c r="F39" s="16">
        <v>10848854</v>
      </c>
      <c r="G39" s="16">
        <v>14202676</v>
      </c>
      <c r="H39" s="16">
        <v>11227501</v>
      </c>
      <c r="I39" s="16">
        <v>24320250</v>
      </c>
      <c r="J39" s="16">
        <f t="shared" si="4"/>
        <v>13092749</v>
      </c>
      <c r="K39" s="17">
        <f t="shared" si="5"/>
        <v>1.1661320715981232</v>
      </c>
      <c r="L39" s="1"/>
    </row>
    <row r="40" spans="1:12" ht="15" customHeight="1" x14ac:dyDescent="0.25">
      <c r="A40" s="14" t="s">
        <v>33</v>
      </c>
      <c r="B40" s="14" t="s">
        <v>33</v>
      </c>
      <c r="C40" s="14" t="s">
        <v>43</v>
      </c>
      <c r="D40" s="15" t="s">
        <v>78</v>
      </c>
      <c r="E40" s="16">
        <v>-51710410</v>
      </c>
      <c r="F40" s="16">
        <v>-51710410</v>
      </c>
      <c r="G40" s="16">
        <v>-26201182</v>
      </c>
      <c r="H40" s="16">
        <v>-53520274</v>
      </c>
      <c r="I40" s="16">
        <v>-44226438</v>
      </c>
      <c r="J40" s="16">
        <f t="shared" si="4"/>
        <v>9293836</v>
      </c>
      <c r="K40" s="17">
        <f t="shared" si="5"/>
        <v>-0.17365075522595419</v>
      </c>
      <c r="L40" s="1"/>
    </row>
    <row r="41" spans="1:12" ht="15" customHeight="1" x14ac:dyDescent="0.25">
      <c r="A41" s="14" t="s">
        <v>33</v>
      </c>
      <c r="B41" s="14" t="s">
        <v>79</v>
      </c>
      <c r="C41" s="14" t="s">
        <v>33</v>
      </c>
      <c r="D41" s="15" t="s">
        <v>80</v>
      </c>
      <c r="E41" s="16">
        <v>1143888636</v>
      </c>
      <c r="F41" s="16">
        <v>1143888636</v>
      </c>
      <c r="G41" s="16">
        <v>1162269673</v>
      </c>
      <c r="H41" s="16">
        <v>1183924738</v>
      </c>
      <c r="I41" s="16">
        <v>1390186769</v>
      </c>
      <c r="J41" s="16">
        <f t="shared" si="4"/>
        <v>206262031</v>
      </c>
      <c r="K41" s="17">
        <f t="shared" si="5"/>
        <v>0.17421887082825699</v>
      </c>
      <c r="L41" s="1"/>
    </row>
    <row r="42" spans="1:12" ht="15" customHeight="1" x14ac:dyDescent="0.25">
      <c r="A42" s="14" t="s">
        <v>33</v>
      </c>
      <c r="B42" s="14" t="s">
        <v>33</v>
      </c>
      <c r="C42" s="14" t="s">
        <v>37</v>
      </c>
      <c r="D42" s="15" t="s">
        <v>81</v>
      </c>
      <c r="E42" s="16">
        <v>304152508</v>
      </c>
      <c r="F42" s="16">
        <v>304152508</v>
      </c>
      <c r="G42" s="16">
        <v>142338310</v>
      </c>
      <c r="H42" s="16">
        <v>314797846</v>
      </c>
      <c r="I42" s="16">
        <v>150947894</v>
      </c>
      <c r="J42" s="16">
        <f t="shared" si="4"/>
        <v>-163849952</v>
      </c>
      <c r="K42" s="17">
        <f t="shared" si="5"/>
        <v>-0.52049260845323575</v>
      </c>
      <c r="L42" s="1"/>
    </row>
    <row r="43" spans="1:12" ht="15" customHeight="1" x14ac:dyDescent="0.25">
      <c r="A43" s="14" t="s">
        <v>33</v>
      </c>
      <c r="B43" s="14" t="s">
        <v>33</v>
      </c>
      <c r="C43" s="14" t="s">
        <v>39</v>
      </c>
      <c r="D43" s="15" t="s">
        <v>82</v>
      </c>
      <c r="E43" s="16">
        <v>92860692</v>
      </c>
      <c r="F43" s="16">
        <v>92860692</v>
      </c>
      <c r="G43" s="16">
        <v>69418690</v>
      </c>
      <c r="H43" s="16">
        <v>96110816</v>
      </c>
      <c r="I43" s="16">
        <v>107708154</v>
      </c>
      <c r="J43" s="16">
        <f t="shared" si="4"/>
        <v>11597338</v>
      </c>
      <c r="K43" s="17">
        <f t="shared" si="5"/>
        <v>0.12066631501703201</v>
      </c>
      <c r="L43" s="1"/>
    </row>
    <row r="44" spans="1:12" ht="15" customHeight="1" x14ac:dyDescent="0.25">
      <c r="A44" s="14" t="s">
        <v>33</v>
      </c>
      <c r="B44" s="14" t="s">
        <v>33</v>
      </c>
      <c r="C44" s="14" t="s">
        <v>43</v>
      </c>
      <c r="D44" s="15" t="s">
        <v>83</v>
      </c>
      <c r="E44" s="16">
        <v>133892435</v>
      </c>
      <c r="F44" s="16">
        <v>133892435</v>
      </c>
      <c r="G44" s="16">
        <v>102877097</v>
      </c>
      <c r="H44" s="16">
        <v>138578670</v>
      </c>
      <c r="I44" s="16">
        <v>165811428</v>
      </c>
      <c r="J44" s="16">
        <f t="shared" si="4"/>
        <v>27232758</v>
      </c>
      <c r="K44" s="17">
        <f t="shared" si="5"/>
        <v>0.19651478831482508</v>
      </c>
      <c r="L44" s="1"/>
    </row>
    <row r="45" spans="1:12" ht="15" customHeight="1" x14ac:dyDescent="0.25">
      <c r="A45" s="14" t="s">
        <v>33</v>
      </c>
      <c r="B45" s="14" t="s">
        <v>33</v>
      </c>
      <c r="C45" s="14" t="s">
        <v>47</v>
      </c>
      <c r="D45" s="15" t="s">
        <v>77</v>
      </c>
      <c r="E45" s="16">
        <v>612983001</v>
      </c>
      <c r="F45" s="16">
        <v>612983001</v>
      </c>
      <c r="G45" s="16">
        <v>847635576</v>
      </c>
      <c r="H45" s="16">
        <v>634437406</v>
      </c>
      <c r="I45" s="16">
        <v>965719293</v>
      </c>
      <c r="J45" s="16">
        <f t="shared" si="4"/>
        <v>331281887</v>
      </c>
      <c r="K45" s="17">
        <f t="shared" si="5"/>
        <v>0.52216638531555937</v>
      </c>
      <c r="L45" s="1"/>
    </row>
    <row r="46" spans="1:12" ht="15" customHeight="1" x14ac:dyDescent="0.25">
      <c r="A46" s="14" t="s">
        <v>33</v>
      </c>
      <c r="B46" s="14" t="s">
        <v>84</v>
      </c>
      <c r="C46" s="14" t="s">
        <v>33</v>
      </c>
      <c r="D46" s="15" t="s">
        <v>85</v>
      </c>
      <c r="E46" s="16">
        <v>277034929</v>
      </c>
      <c r="F46" s="16">
        <v>276923876</v>
      </c>
      <c r="G46" s="16">
        <v>291766773</v>
      </c>
      <c r="H46" s="16">
        <v>286562813</v>
      </c>
      <c r="I46" s="16">
        <v>299755211</v>
      </c>
      <c r="J46" s="16">
        <f t="shared" si="4"/>
        <v>13192398</v>
      </c>
      <c r="K46" s="17">
        <f t="shared" si="5"/>
        <v>4.6036671199204064E-2</v>
      </c>
      <c r="L46" s="1"/>
    </row>
    <row r="47" spans="1:12" ht="15" customHeight="1" x14ac:dyDescent="0.25">
      <c r="A47" s="14" t="s">
        <v>33</v>
      </c>
      <c r="B47" s="14" t="s">
        <v>33</v>
      </c>
      <c r="C47" s="14" t="s">
        <v>37</v>
      </c>
      <c r="D47" s="15" t="s">
        <v>86</v>
      </c>
      <c r="E47" s="16">
        <v>27507601</v>
      </c>
      <c r="F47" s="16">
        <v>27507601</v>
      </c>
      <c r="G47" s="16">
        <v>88204549</v>
      </c>
      <c r="H47" s="16">
        <v>28470367</v>
      </c>
      <c r="I47" s="16">
        <v>53940100</v>
      </c>
      <c r="J47" s="16">
        <f t="shared" si="4"/>
        <v>25469733</v>
      </c>
      <c r="K47" s="17">
        <f t="shared" si="5"/>
        <v>0.89460501158976979</v>
      </c>
      <c r="L47" s="1"/>
    </row>
    <row r="48" spans="1:12" ht="15" customHeight="1" x14ac:dyDescent="0.25">
      <c r="A48" s="14" t="s">
        <v>33</v>
      </c>
      <c r="B48" s="14" t="s">
        <v>33</v>
      </c>
      <c r="C48" s="14" t="s">
        <v>39</v>
      </c>
      <c r="D48" s="15" t="s">
        <v>87</v>
      </c>
      <c r="E48" s="16">
        <v>249527328</v>
      </c>
      <c r="F48" s="16">
        <v>249416275</v>
      </c>
      <c r="G48" s="16">
        <v>203562224</v>
      </c>
      <c r="H48" s="16">
        <v>258092446</v>
      </c>
      <c r="I48" s="16">
        <v>245815111</v>
      </c>
      <c r="J48" s="16">
        <f t="shared" si="4"/>
        <v>-12277335</v>
      </c>
      <c r="K48" s="17">
        <f t="shared" si="5"/>
        <v>-4.7569524758582046E-2</v>
      </c>
      <c r="L48" s="1"/>
    </row>
    <row r="49" spans="1:12" ht="15" customHeight="1" x14ac:dyDescent="0.25">
      <c r="A49" s="14" t="s">
        <v>33</v>
      </c>
      <c r="B49" s="14" t="s">
        <v>88</v>
      </c>
      <c r="C49" s="14" t="s">
        <v>33</v>
      </c>
      <c r="D49" s="15" t="s">
        <v>89</v>
      </c>
      <c r="E49" s="16">
        <v>-4162746091</v>
      </c>
      <c r="F49" s="16">
        <v>-4002096221</v>
      </c>
      <c r="G49" s="16">
        <v>-8696883233</v>
      </c>
      <c r="H49" s="16">
        <v>-4064923497</v>
      </c>
      <c r="I49" s="16">
        <v>412910976</v>
      </c>
      <c r="J49" s="16">
        <f t="shared" si="4"/>
        <v>4477834473</v>
      </c>
      <c r="K49" s="17">
        <f t="shared" si="5"/>
        <v>-1.101579027576961</v>
      </c>
      <c r="L49" s="1"/>
    </row>
    <row r="50" spans="1:12" ht="15" customHeight="1" x14ac:dyDescent="0.25">
      <c r="A50" s="14" t="s">
        <v>33</v>
      </c>
      <c r="B50" s="14" t="s">
        <v>33</v>
      </c>
      <c r="C50" s="14" t="s">
        <v>37</v>
      </c>
      <c r="D50" s="15" t="s">
        <v>90</v>
      </c>
      <c r="E50" s="16">
        <v>14891373548</v>
      </c>
      <c r="F50" s="16">
        <v>14774803268</v>
      </c>
      <c r="G50" s="16">
        <v>11419948700</v>
      </c>
      <c r="H50" s="16">
        <v>15235870304</v>
      </c>
      <c r="I50" s="16">
        <v>16765629802</v>
      </c>
      <c r="J50" s="16">
        <f t="shared" si="4"/>
        <v>1529759498</v>
      </c>
      <c r="K50" s="17">
        <f t="shared" si="5"/>
        <v>0.10040512733941949</v>
      </c>
      <c r="L50" s="1"/>
    </row>
    <row r="51" spans="1:12" ht="15" customHeight="1" x14ac:dyDescent="0.25">
      <c r="A51" s="14" t="s">
        <v>33</v>
      </c>
      <c r="B51" s="14" t="s">
        <v>33</v>
      </c>
      <c r="C51" s="14" t="s">
        <v>39</v>
      </c>
      <c r="D51" s="15" t="s">
        <v>91</v>
      </c>
      <c r="E51" s="16">
        <v>-17174730012</v>
      </c>
      <c r="F51" s="16">
        <v>-17018302622</v>
      </c>
      <c r="G51" s="16">
        <v>-19666864115</v>
      </c>
      <c r="H51" s="16">
        <v>-17538727439</v>
      </c>
      <c r="I51" s="16">
        <v>-19249625350</v>
      </c>
      <c r="J51" s="16">
        <f t="shared" si="4"/>
        <v>-1710897911</v>
      </c>
      <c r="K51" s="17">
        <f t="shared" si="5"/>
        <v>9.7549717728981925E-2</v>
      </c>
      <c r="L51" s="1"/>
    </row>
    <row r="52" spans="1:12" ht="15" customHeight="1" x14ac:dyDescent="0.25">
      <c r="A52" s="14" t="s">
        <v>33</v>
      </c>
      <c r="B52" s="14" t="s">
        <v>33</v>
      </c>
      <c r="C52" s="14" t="s">
        <v>41</v>
      </c>
      <c r="D52" s="15" t="s">
        <v>92</v>
      </c>
      <c r="E52" s="16">
        <v>4497159557</v>
      </c>
      <c r="F52" s="16">
        <v>4466967109</v>
      </c>
      <c r="G52" s="16">
        <v>7450526113</v>
      </c>
      <c r="H52" s="16">
        <v>4608793370</v>
      </c>
      <c r="I52" s="16">
        <v>5771730682</v>
      </c>
      <c r="J52" s="16">
        <f t="shared" si="4"/>
        <v>1162937312</v>
      </c>
      <c r="K52" s="17">
        <f t="shared" si="5"/>
        <v>0.25233010435440717</v>
      </c>
      <c r="L52" s="1"/>
    </row>
    <row r="53" spans="1:12" ht="15" customHeight="1" x14ac:dyDescent="0.25">
      <c r="A53" s="14" t="s">
        <v>33</v>
      </c>
      <c r="B53" s="14" t="s">
        <v>33</v>
      </c>
      <c r="C53" s="14" t="s">
        <v>43</v>
      </c>
      <c r="D53" s="15" t="s">
        <v>93</v>
      </c>
      <c r="E53" s="16">
        <v>-6066055238</v>
      </c>
      <c r="F53" s="16">
        <v>-6037861170</v>
      </c>
      <c r="G53" s="16">
        <v>-6535623802</v>
      </c>
      <c r="H53" s="16">
        <v>-6235629615</v>
      </c>
      <c r="I53" s="16">
        <v>-4860756737</v>
      </c>
      <c r="J53" s="16">
        <f t="shared" si="4"/>
        <v>1374872878</v>
      </c>
      <c r="K53" s="17">
        <f t="shared" si="5"/>
        <v>-0.22048661689153262</v>
      </c>
      <c r="L53" s="1"/>
    </row>
    <row r="54" spans="1:12" ht="15" customHeight="1" x14ac:dyDescent="0.25">
      <c r="A54" s="14" t="s">
        <v>33</v>
      </c>
      <c r="B54" s="14" t="s">
        <v>33</v>
      </c>
      <c r="C54" s="14" t="s">
        <v>45</v>
      </c>
      <c r="D54" s="15" t="s">
        <v>94</v>
      </c>
      <c r="E54" s="16">
        <v>43541154</v>
      </c>
      <c r="F54" s="16">
        <v>43327216</v>
      </c>
      <c r="G54" s="16">
        <v>45527770</v>
      </c>
      <c r="H54" s="16">
        <v>44740800</v>
      </c>
      <c r="I54" s="16">
        <v>61142798</v>
      </c>
      <c r="J54" s="16">
        <f t="shared" si="4"/>
        <v>16401998</v>
      </c>
      <c r="K54" s="17">
        <f t="shared" si="5"/>
        <v>0.36660046311196937</v>
      </c>
      <c r="L54" s="1"/>
    </row>
    <row r="55" spans="1:12" ht="15" customHeight="1" x14ac:dyDescent="0.25">
      <c r="A55" s="14" t="s">
        <v>33</v>
      </c>
      <c r="B55" s="14" t="s">
        <v>33</v>
      </c>
      <c r="C55" s="14" t="s">
        <v>59</v>
      </c>
      <c r="D55" s="15" t="s">
        <v>95</v>
      </c>
      <c r="E55" s="16">
        <v>99496601724</v>
      </c>
      <c r="F55" s="16">
        <v>99496601724</v>
      </c>
      <c r="G55" s="16">
        <v>82290717834</v>
      </c>
      <c r="H55" s="16">
        <v>102978982784</v>
      </c>
      <c r="I55" s="16">
        <v>133777134754</v>
      </c>
      <c r="J55" s="16">
        <f t="shared" si="4"/>
        <v>30798151970</v>
      </c>
      <c r="K55" s="17">
        <f t="shared" si="5"/>
        <v>0.29907221005085666</v>
      </c>
      <c r="L55" s="1"/>
    </row>
    <row r="56" spans="1:12" ht="15" customHeight="1" x14ac:dyDescent="0.25">
      <c r="A56" s="14" t="s">
        <v>33</v>
      </c>
      <c r="B56" s="14" t="s">
        <v>33</v>
      </c>
      <c r="C56" s="14" t="s">
        <v>61</v>
      </c>
      <c r="D56" s="15" t="s">
        <v>96</v>
      </c>
      <c r="E56" s="16">
        <v>-87620427950</v>
      </c>
      <c r="F56" s="16">
        <v>-87620427950</v>
      </c>
      <c r="G56" s="16">
        <v>-72900965205</v>
      </c>
      <c r="H56" s="16">
        <v>-90687142928</v>
      </c>
      <c r="I56" s="16">
        <v>-117508342733</v>
      </c>
      <c r="J56" s="16">
        <f t="shared" si="4"/>
        <v>-26821199805</v>
      </c>
      <c r="K56" s="17">
        <f t="shared" si="5"/>
        <v>0.29575526297365412</v>
      </c>
      <c r="L56" s="1"/>
    </row>
    <row r="57" spans="1:12" ht="15" customHeight="1" x14ac:dyDescent="0.25">
      <c r="A57" s="14" t="s">
        <v>33</v>
      </c>
      <c r="B57" s="14" t="s">
        <v>33</v>
      </c>
      <c r="C57" s="14" t="s">
        <v>97</v>
      </c>
      <c r="D57" s="15" t="s">
        <v>98</v>
      </c>
      <c r="E57" s="16">
        <v>-10803170735</v>
      </c>
      <c r="F57" s="16">
        <v>-10803170735</v>
      </c>
      <c r="G57" s="16">
        <v>-8671635610</v>
      </c>
      <c r="H57" s="16">
        <v>-11181281711</v>
      </c>
      <c r="I57" s="16">
        <v>-12652930365</v>
      </c>
      <c r="J57" s="16">
        <f t="shared" si="4"/>
        <v>-1471648654</v>
      </c>
      <c r="K57" s="17">
        <f t="shared" si="5"/>
        <v>0.13161716984129029</v>
      </c>
      <c r="L57" s="1"/>
    </row>
    <row r="58" spans="1:12" ht="15" customHeight="1" x14ac:dyDescent="0.25">
      <c r="A58" s="14" t="s">
        <v>33</v>
      </c>
      <c r="B58" s="14" t="s">
        <v>33</v>
      </c>
      <c r="C58" s="14" t="s">
        <v>99</v>
      </c>
      <c r="D58" s="15" t="s">
        <v>100</v>
      </c>
      <c r="E58" s="16">
        <v>37665797</v>
      </c>
      <c r="F58" s="16">
        <v>37665797</v>
      </c>
      <c r="G58" s="16">
        <v>12278918</v>
      </c>
      <c r="H58" s="16">
        <v>38984100</v>
      </c>
      <c r="I58" s="16">
        <v>17977800</v>
      </c>
      <c r="J58" s="16">
        <f t="shared" si="4"/>
        <v>-21006300</v>
      </c>
      <c r="K58" s="17">
        <f t="shared" si="5"/>
        <v>-0.53884275897096512</v>
      </c>
      <c r="L58" s="1"/>
    </row>
    <row r="59" spans="1:12" ht="15" customHeight="1" x14ac:dyDescent="0.25">
      <c r="A59" s="14" t="s">
        <v>33</v>
      </c>
      <c r="B59" s="14" t="s">
        <v>33</v>
      </c>
      <c r="C59" s="14" t="s">
        <v>63</v>
      </c>
      <c r="D59" s="15" t="s">
        <v>101</v>
      </c>
      <c r="E59" s="16">
        <v>-2036612</v>
      </c>
      <c r="F59" s="16">
        <v>-2036228</v>
      </c>
      <c r="G59" s="16">
        <v>-2253687</v>
      </c>
      <c r="H59" s="16">
        <v>-2107311</v>
      </c>
      <c r="I59" s="16">
        <v>-1460784</v>
      </c>
      <c r="J59" s="16">
        <f t="shared" si="4"/>
        <v>646527</v>
      </c>
      <c r="K59" s="17">
        <f t="shared" si="5"/>
        <v>-0.30680189113045014</v>
      </c>
      <c r="L59" s="1"/>
    </row>
    <row r="60" spans="1:12" ht="15" customHeight="1" x14ac:dyDescent="0.25">
      <c r="A60" s="14" t="s">
        <v>33</v>
      </c>
      <c r="B60" s="14" t="s">
        <v>33</v>
      </c>
      <c r="C60" s="14" t="s">
        <v>102</v>
      </c>
      <c r="D60" s="15" t="s">
        <v>103</v>
      </c>
      <c r="E60" s="16">
        <v>-15290278</v>
      </c>
      <c r="F60" s="16">
        <v>-15290278</v>
      </c>
      <c r="G60" s="16">
        <v>-48901511</v>
      </c>
      <c r="H60" s="16">
        <v>-15825438</v>
      </c>
      <c r="I60" s="16">
        <v>-47553472</v>
      </c>
      <c r="J60" s="16">
        <f t="shared" si="4"/>
        <v>-31728034</v>
      </c>
      <c r="K60" s="17">
        <f t="shared" si="5"/>
        <v>2.0048755680569474</v>
      </c>
      <c r="L60" s="1"/>
    </row>
    <row r="61" spans="1:12" ht="15" customHeight="1" x14ac:dyDescent="0.25">
      <c r="A61" s="14" t="s">
        <v>33</v>
      </c>
      <c r="B61" s="14" t="s">
        <v>33</v>
      </c>
      <c r="C61" s="14" t="s">
        <v>104</v>
      </c>
      <c r="D61" s="15" t="s">
        <v>105</v>
      </c>
      <c r="E61" s="16">
        <v>-2179572190</v>
      </c>
      <c r="F61" s="16">
        <v>-2179361904</v>
      </c>
      <c r="G61" s="16">
        <v>-2499287395</v>
      </c>
      <c r="H61" s="16">
        <v>-2255538458</v>
      </c>
      <c r="I61" s="16">
        <v>-2087336639</v>
      </c>
      <c r="J61" s="16">
        <f t="shared" si="4"/>
        <v>168201819</v>
      </c>
      <c r="K61" s="17">
        <f t="shared" si="5"/>
        <v>-7.4572800301150974E-2</v>
      </c>
      <c r="L61" s="1"/>
    </row>
    <row r="62" spans="1:12" ht="15" customHeight="1" x14ac:dyDescent="0.25">
      <c r="A62" s="14" t="s">
        <v>33</v>
      </c>
      <c r="B62" s="14" t="s">
        <v>33</v>
      </c>
      <c r="C62" s="14" t="s">
        <v>106</v>
      </c>
      <c r="D62" s="15" t="s">
        <v>107</v>
      </c>
      <c r="E62" s="16">
        <v>1026145144</v>
      </c>
      <c r="F62" s="16">
        <v>1026145029</v>
      </c>
      <c r="G62" s="16">
        <v>633169303</v>
      </c>
      <c r="H62" s="16">
        <v>1062060049</v>
      </c>
      <c r="I62" s="16">
        <v>771045398</v>
      </c>
      <c r="J62" s="16">
        <f t="shared" si="4"/>
        <v>-291014651</v>
      </c>
      <c r="K62" s="17">
        <f t="shared" si="5"/>
        <v>-0.27400960169249339</v>
      </c>
      <c r="L62" s="1"/>
    </row>
    <row r="63" spans="1:12" ht="15" customHeight="1" x14ac:dyDescent="0.25">
      <c r="A63" s="14" t="s">
        <v>33</v>
      </c>
      <c r="B63" s="14" t="s">
        <v>33</v>
      </c>
      <c r="C63" s="14" t="s">
        <v>108</v>
      </c>
      <c r="D63" s="15" t="s">
        <v>109</v>
      </c>
      <c r="E63" s="16">
        <v>68462332</v>
      </c>
      <c r="F63" s="16">
        <v>68462332</v>
      </c>
      <c r="G63" s="16">
        <v>110331494</v>
      </c>
      <c r="H63" s="16">
        <v>70858514</v>
      </c>
      <c r="I63" s="16">
        <v>135510135</v>
      </c>
      <c r="J63" s="16">
        <f t="shared" si="4"/>
        <v>64651621</v>
      </c>
      <c r="K63" s="17">
        <f t="shared" si="5"/>
        <v>0.91240441480327972</v>
      </c>
      <c r="L63" s="1"/>
    </row>
    <row r="64" spans="1:12" ht="15" customHeight="1" x14ac:dyDescent="0.25">
      <c r="A64" s="14" t="s">
        <v>33</v>
      </c>
      <c r="B64" s="14" t="s">
        <v>33</v>
      </c>
      <c r="C64" s="14" t="s">
        <v>110</v>
      </c>
      <c r="D64" s="15" t="s">
        <v>111</v>
      </c>
      <c r="E64" s="16">
        <v>-77564062</v>
      </c>
      <c r="F64" s="16">
        <v>-77564062</v>
      </c>
      <c r="G64" s="16">
        <v>-11931195</v>
      </c>
      <c r="H64" s="16">
        <v>-80278804</v>
      </c>
      <c r="I64" s="16">
        <v>-110784549</v>
      </c>
      <c r="J64" s="16">
        <f t="shared" si="4"/>
        <v>-30505745</v>
      </c>
      <c r="K64" s="17">
        <f t="shared" si="5"/>
        <v>0.37999750220494066</v>
      </c>
      <c r="L64" s="1"/>
    </row>
    <row r="65" spans="1:12" ht="27" customHeight="1" x14ac:dyDescent="0.25">
      <c r="A65" s="14" t="s">
        <v>33</v>
      </c>
      <c r="B65" s="14" t="s">
        <v>33</v>
      </c>
      <c r="C65" s="14" t="s">
        <v>112</v>
      </c>
      <c r="D65" s="15" t="s">
        <v>113</v>
      </c>
      <c r="E65" s="16">
        <v>-476006640</v>
      </c>
      <c r="F65" s="16">
        <v>-476006640</v>
      </c>
      <c r="G65" s="16">
        <v>-291765963</v>
      </c>
      <c r="H65" s="16">
        <v>-492666872</v>
      </c>
      <c r="I65" s="16">
        <v>-331633278</v>
      </c>
      <c r="J65" s="16">
        <f t="shared" si="4"/>
        <v>161033594</v>
      </c>
      <c r="K65" s="17">
        <f t="shared" si="5"/>
        <v>-0.32686101532720879</v>
      </c>
      <c r="L65" s="1"/>
    </row>
    <row r="66" spans="1:12" ht="15" customHeight="1" x14ac:dyDescent="0.25">
      <c r="A66" s="14" t="s">
        <v>33</v>
      </c>
      <c r="B66" s="14" t="s">
        <v>33</v>
      </c>
      <c r="C66" s="14" t="s">
        <v>114</v>
      </c>
      <c r="D66" s="15" t="s">
        <v>115</v>
      </c>
      <c r="E66" s="16">
        <v>-18292011</v>
      </c>
      <c r="F66" s="16">
        <v>-18292011</v>
      </c>
      <c r="G66" s="16">
        <v>-10709329</v>
      </c>
      <c r="H66" s="16">
        <v>-18932231</v>
      </c>
      <c r="I66" s="16">
        <v>-19774602</v>
      </c>
      <c r="J66" s="16">
        <f t="shared" si="4"/>
        <v>-842371</v>
      </c>
      <c r="K66" s="17">
        <f t="shared" si="5"/>
        <v>4.44940165794512E-2</v>
      </c>
      <c r="L66" s="1"/>
    </row>
    <row r="67" spans="1:12" ht="15" customHeight="1" x14ac:dyDescent="0.25">
      <c r="A67" s="14" t="s">
        <v>33</v>
      </c>
      <c r="B67" s="14" t="s">
        <v>33</v>
      </c>
      <c r="C67" s="14" t="s">
        <v>116</v>
      </c>
      <c r="D67" s="15" t="s">
        <v>117</v>
      </c>
      <c r="E67" s="16">
        <v>-4089828</v>
      </c>
      <c r="F67" s="16">
        <v>-4089828</v>
      </c>
      <c r="G67" s="16">
        <v>-10198205</v>
      </c>
      <c r="H67" s="16">
        <v>-4232972</v>
      </c>
      <c r="I67" s="16">
        <v>-6722598</v>
      </c>
      <c r="J67" s="16">
        <f t="shared" si="4"/>
        <v>-2489626</v>
      </c>
      <c r="K67" s="17">
        <f t="shared" si="5"/>
        <v>0.58815083114180766</v>
      </c>
      <c r="L67" s="1"/>
    </row>
    <row r="68" spans="1:12" ht="15" customHeight="1" x14ac:dyDescent="0.25">
      <c r="A68" s="14" t="s">
        <v>33</v>
      </c>
      <c r="B68" s="14" t="s">
        <v>33</v>
      </c>
      <c r="C68" s="14" t="s">
        <v>118</v>
      </c>
      <c r="D68" s="15" t="s">
        <v>119</v>
      </c>
      <c r="E68" s="16">
        <v>-10677317</v>
      </c>
      <c r="F68" s="16">
        <v>-10677317</v>
      </c>
      <c r="G68" s="16">
        <v>-175150</v>
      </c>
      <c r="H68" s="16">
        <v>-11051023</v>
      </c>
      <c r="I68" s="16">
        <v>-6695321</v>
      </c>
      <c r="J68" s="16">
        <f t="shared" si="4"/>
        <v>4355702</v>
      </c>
      <c r="K68" s="17">
        <f t="shared" si="5"/>
        <v>-0.39414468687650001</v>
      </c>
      <c r="L68" s="1"/>
    </row>
    <row r="69" spans="1:12" ht="15" customHeight="1" x14ac:dyDescent="0.25">
      <c r="A69" s="14" t="s">
        <v>33</v>
      </c>
      <c r="B69" s="14" t="s">
        <v>33</v>
      </c>
      <c r="C69" s="14" t="s">
        <v>120</v>
      </c>
      <c r="D69" s="15" t="s">
        <v>121</v>
      </c>
      <c r="E69" s="16">
        <v>-3399571</v>
      </c>
      <c r="F69" s="16">
        <v>-3399571</v>
      </c>
      <c r="G69" s="16">
        <v>-1144203</v>
      </c>
      <c r="H69" s="16">
        <v>-3518556</v>
      </c>
      <c r="I69" s="16">
        <v>-3675115</v>
      </c>
      <c r="J69" s="16">
        <f t="shared" si="4"/>
        <v>-156559</v>
      </c>
      <c r="K69" s="17">
        <f t="shared" si="5"/>
        <v>4.4495241798055793E-2</v>
      </c>
      <c r="L69" s="1"/>
    </row>
    <row r="70" spans="1:12" ht="15" customHeight="1" x14ac:dyDescent="0.25">
      <c r="A70" s="14" t="s">
        <v>33</v>
      </c>
      <c r="B70" s="14" t="s">
        <v>33</v>
      </c>
      <c r="C70" s="14" t="s">
        <v>122</v>
      </c>
      <c r="D70" s="15" t="s">
        <v>123</v>
      </c>
      <c r="E70" s="16">
        <v>227617097</v>
      </c>
      <c r="F70" s="16">
        <v>350411620</v>
      </c>
      <c r="G70" s="16">
        <v>-7927995</v>
      </c>
      <c r="H70" s="16">
        <v>421719940</v>
      </c>
      <c r="I70" s="16">
        <v>31150</v>
      </c>
      <c r="J70" s="16">
        <f t="shared" si="4"/>
        <v>-421688790</v>
      </c>
      <c r="K70" s="17">
        <f t="shared" si="5"/>
        <v>-0.99992613581420886</v>
      </c>
      <c r="L70" s="1"/>
    </row>
    <row r="71" spans="1:12" ht="15" customHeight="1" x14ac:dyDescent="0.25">
      <c r="A71" s="14" t="s">
        <v>73</v>
      </c>
      <c r="B71" s="14" t="s">
        <v>33</v>
      </c>
      <c r="C71" s="14" t="s">
        <v>33</v>
      </c>
      <c r="D71" s="15" t="s">
        <v>124</v>
      </c>
      <c r="E71" s="16">
        <v>490511425</v>
      </c>
      <c r="F71" s="16">
        <v>1186039267</v>
      </c>
      <c r="G71" s="16">
        <v>1668957200</v>
      </c>
      <c r="H71" s="16">
        <v>498021666</v>
      </c>
      <c r="I71" s="16">
        <v>1267065887</v>
      </c>
      <c r="J71" s="16">
        <f t="shared" si="4"/>
        <v>769044221</v>
      </c>
      <c r="K71" s="17">
        <f t="shared" si="5"/>
        <v>1.544198322086654</v>
      </c>
      <c r="L71" s="1"/>
    </row>
    <row r="72" spans="1:12" ht="15" customHeight="1" x14ac:dyDescent="0.25">
      <c r="A72" s="14" t="s">
        <v>33</v>
      </c>
      <c r="B72" s="14" t="s">
        <v>11</v>
      </c>
      <c r="C72" s="14" t="s">
        <v>33</v>
      </c>
      <c r="D72" s="15" t="s">
        <v>125</v>
      </c>
      <c r="E72" s="16">
        <v>0</v>
      </c>
      <c r="F72" s="16">
        <v>2811896</v>
      </c>
      <c r="G72" s="16">
        <v>10852</v>
      </c>
      <c r="H72" s="16">
        <v>0</v>
      </c>
      <c r="I72" s="16">
        <v>10</v>
      </c>
      <c r="J72" s="16">
        <f t="shared" si="4"/>
        <v>10</v>
      </c>
      <c r="K72" s="17" t="s">
        <v>33</v>
      </c>
      <c r="L72" s="1"/>
    </row>
    <row r="73" spans="1:12" ht="15" customHeight="1" x14ac:dyDescent="0.25">
      <c r="A73" s="14" t="s">
        <v>33</v>
      </c>
      <c r="B73" s="14" t="s">
        <v>55</v>
      </c>
      <c r="C73" s="14" t="s">
        <v>33</v>
      </c>
      <c r="D73" s="15" t="s">
        <v>126</v>
      </c>
      <c r="E73" s="16">
        <v>490510742</v>
      </c>
      <c r="F73" s="16">
        <v>1183226688</v>
      </c>
      <c r="G73" s="16">
        <v>1668946348</v>
      </c>
      <c r="H73" s="16">
        <v>498020959</v>
      </c>
      <c r="I73" s="16">
        <v>1267065867</v>
      </c>
      <c r="J73" s="16">
        <f t="shared" si="4"/>
        <v>769044908</v>
      </c>
      <c r="K73" s="17">
        <f>(J73/H73)</f>
        <v>1.5442018937198987</v>
      </c>
      <c r="L73" s="1"/>
    </row>
    <row r="74" spans="1:12" ht="15" customHeight="1" x14ac:dyDescent="0.25">
      <c r="A74" s="14" t="s">
        <v>33</v>
      </c>
      <c r="B74" s="14" t="s">
        <v>65</v>
      </c>
      <c r="C74" s="14" t="s">
        <v>33</v>
      </c>
      <c r="D74" s="15" t="s">
        <v>127</v>
      </c>
      <c r="E74" s="16">
        <v>683</v>
      </c>
      <c r="F74" s="16">
        <v>683</v>
      </c>
      <c r="G74" s="16">
        <v>0</v>
      </c>
      <c r="H74" s="16">
        <v>707</v>
      </c>
      <c r="I74" s="16">
        <v>10</v>
      </c>
      <c r="J74" s="16">
        <f t="shared" si="4"/>
        <v>-697</v>
      </c>
      <c r="K74" s="17">
        <f>(J74/H74)</f>
        <v>-0.98585572842998581</v>
      </c>
      <c r="L74" s="1"/>
    </row>
    <row r="75" spans="1:12" ht="15" customHeight="1" x14ac:dyDescent="0.25">
      <c r="A75" s="14" t="s">
        <v>79</v>
      </c>
      <c r="B75" s="14" t="s">
        <v>33</v>
      </c>
      <c r="C75" s="14" t="s">
        <v>33</v>
      </c>
      <c r="D75" s="15" t="s">
        <v>128</v>
      </c>
      <c r="E75" s="16">
        <v>1208830010</v>
      </c>
      <c r="F75" s="16">
        <v>1185676522</v>
      </c>
      <c r="G75" s="16">
        <v>649953521</v>
      </c>
      <c r="H75" s="16">
        <v>1216042190</v>
      </c>
      <c r="I75" s="16">
        <v>1759761711</v>
      </c>
      <c r="J75" s="16">
        <f t="shared" si="4"/>
        <v>543719521</v>
      </c>
      <c r="K75" s="17">
        <f>(J75/H75)</f>
        <v>0.44712225075019807</v>
      </c>
      <c r="L75" s="1"/>
    </row>
    <row r="76" spans="1:12" ht="15" customHeight="1" x14ac:dyDescent="0.25">
      <c r="A76" s="14" t="s">
        <v>33</v>
      </c>
      <c r="B76" s="14" t="s">
        <v>55</v>
      </c>
      <c r="C76" s="14" t="s">
        <v>33</v>
      </c>
      <c r="D76" s="15" t="s">
        <v>129</v>
      </c>
      <c r="E76" s="16">
        <v>0</v>
      </c>
      <c r="F76" s="16">
        <v>0</v>
      </c>
      <c r="G76" s="16">
        <v>19886</v>
      </c>
      <c r="H76" s="16">
        <v>0</v>
      </c>
      <c r="I76" s="16">
        <v>0</v>
      </c>
      <c r="J76" s="18"/>
      <c r="K76" s="17" t="s">
        <v>33</v>
      </c>
      <c r="L76" s="1"/>
    </row>
    <row r="77" spans="1:12" ht="15" customHeight="1" x14ac:dyDescent="0.25">
      <c r="A77" s="14" t="s">
        <v>33</v>
      </c>
      <c r="B77" s="14" t="s">
        <v>65</v>
      </c>
      <c r="C77" s="14" t="s">
        <v>33</v>
      </c>
      <c r="D77" s="15" t="s">
        <v>130</v>
      </c>
      <c r="E77" s="16">
        <v>66312408</v>
      </c>
      <c r="F77" s="16">
        <v>65864928</v>
      </c>
      <c r="G77" s="16">
        <v>144201647</v>
      </c>
      <c r="H77" s="16">
        <v>67955036</v>
      </c>
      <c r="I77" s="16">
        <v>146480163</v>
      </c>
      <c r="J77" s="16">
        <f t="shared" ref="J77:J92" si="6">I77-H77</f>
        <v>78525127</v>
      </c>
      <c r="K77" s="17">
        <f t="shared" ref="K77:K92" si="7">(J77/H77)</f>
        <v>1.155545366792242</v>
      </c>
      <c r="L77" s="1"/>
    </row>
    <row r="78" spans="1:12" ht="15" customHeight="1" x14ac:dyDescent="0.25">
      <c r="A78" s="14" t="s">
        <v>33</v>
      </c>
      <c r="B78" s="14" t="s">
        <v>71</v>
      </c>
      <c r="C78" s="14" t="s">
        <v>33</v>
      </c>
      <c r="D78" s="15" t="s">
        <v>131</v>
      </c>
      <c r="E78" s="16">
        <v>996063046</v>
      </c>
      <c r="F78" s="16">
        <v>973466092</v>
      </c>
      <c r="G78" s="16">
        <v>425383600</v>
      </c>
      <c r="H78" s="16">
        <v>996671997</v>
      </c>
      <c r="I78" s="16">
        <v>1493409562</v>
      </c>
      <c r="J78" s="16">
        <f t="shared" si="6"/>
        <v>496737565</v>
      </c>
      <c r="K78" s="17">
        <f t="shared" si="7"/>
        <v>0.49839622914578585</v>
      </c>
      <c r="L78" s="1"/>
    </row>
    <row r="79" spans="1:12" ht="15" customHeight="1" x14ac:dyDescent="0.25">
      <c r="A79" s="14" t="s">
        <v>33</v>
      </c>
      <c r="B79" s="14" t="s">
        <v>132</v>
      </c>
      <c r="C79" s="14" t="s">
        <v>33</v>
      </c>
      <c r="D79" s="15" t="s">
        <v>133</v>
      </c>
      <c r="E79" s="16">
        <v>146454556</v>
      </c>
      <c r="F79" s="16">
        <v>146345502</v>
      </c>
      <c r="G79" s="16">
        <v>80348388</v>
      </c>
      <c r="H79" s="16">
        <v>151415157</v>
      </c>
      <c r="I79" s="16">
        <v>119871986</v>
      </c>
      <c r="J79" s="16">
        <f t="shared" si="6"/>
        <v>-31543171</v>
      </c>
      <c r="K79" s="17">
        <f t="shared" si="7"/>
        <v>-0.20832241385187086</v>
      </c>
      <c r="L79" s="1"/>
    </row>
    <row r="80" spans="1:12" ht="15" customHeight="1" x14ac:dyDescent="0.25">
      <c r="A80" s="14" t="s">
        <v>84</v>
      </c>
      <c r="B80" s="14" t="s">
        <v>33</v>
      </c>
      <c r="C80" s="14" t="s">
        <v>33</v>
      </c>
      <c r="D80" s="15" t="s">
        <v>134</v>
      </c>
      <c r="E80" s="16">
        <v>33727598</v>
      </c>
      <c r="F80" s="16">
        <v>33664037</v>
      </c>
      <c r="G80" s="16">
        <v>46246844</v>
      </c>
      <c r="H80" s="16">
        <v>34811717</v>
      </c>
      <c r="I80" s="16">
        <v>54414063</v>
      </c>
      <c r="J80" s="16">
        <f t="shared" si="6"/>
        <v>19602346</v>
      </c>
      <c r="K80" s="17">
        <f t="shared" si="7"/>
        <v>0.56309621269183596</v>
      </c>
      <c r="L80" s="1"/>
    </row>
    <row r="81" spans="1:12" ht="15" customHeight="1" x14ac:dyDescent="0.25">
      <c r="A81" s="14" t="s">
        <v>33</v>
      </c>
      <c r="B81" s="14" t="s">
        <v>11</v>
      </c>
      <c r="C81" s="14" t="s">
        <v>33</v>
      </c>
      <c r="D81" s="15" t="s">
        <v>135</v>
      </c>
      <c r="E81" s="16">
        <v>28722875</v>
      </c>
      <c r="F81" s="16">
        <v>28722875</v>
      </c>
      <c r="G81" s="16">
        <v>44171022</v>
      </c>
      <c r="H81" s="16">
        <v>29728176</v>
      </c>
      <c r="I81" s="16">
        <v>50824211</v>
      </c>
      <c r="J81" s="16">
        <f t="shared" si="6"/>
        <v>21096035</v>
      </c>
      <c r="K81" s="17">
        <f t="shared" si="7"/>
        <v>0.70963099115129025</v>
      </c>
      <c r="L81" s="1"/>
    </row>
    <row r="82" spans="1:12" ht="15" customHeight="1" x14ac:dyDescent="0.25">
      <c r="A82" s="14" t="s">
        <v>33</v>
      </c>
      <c r="B82" s="14" t="s">
        <v>55</v>
      </c>
      <c r="C82" s="14" t="s">
        <v>33</v>
      </c>
      <c r="D82" s="15" t="s">
        <v>136</v>
      </c>
      <c r="E82" s="16">
        <v>5004723</v>
      </c>
      <c r="F82" s="16">
        <v>4941162</v>
      </c>
      <c r="G82" s="16">
        <v>2075822</v>
      </c>
      <c r="H82" s="16">
        <v>5083541</v>
      </c>
      <c r="I82" s="16">
        <v>3589852</v>
      </c>
      <c r="J82" s="16">
        <f t="shared" si="6"/>
        <v>-1493689</v>
      </c>
      <c r="K82" s="17">
        <f t="shared" si="7"/>
        <v>-0.2938284554014613</v>
      </c>
      <c r="L82" s="1"/>
    </row>
    <row r="83" spans="1:12" ht="15" customHeight="1" x14ac:dyDescent="0.25">
      <c r="A83" s="14" t="s">
        <v>33</v>
      </c>
      <c r="B83" s="14" t="s">
        <v>33</v>
      </c>
      <c r="C83" s="14" t="s">
        <v>37</v>
      </c>
      <c r="D83" s="15" t="s">
        <v>136</v>
      </c>
      <c r="E83" s="16">
        <v>2752780</v>
      </c>
      <c r="F83" s="16">
        <v>2689219</v>
      </c>
      <c r="G83" s="16">
        <v>2075822</v>
      </c>
      <c r="H83" s="16">
        <v>2752780</v>
      </c>
      <c r="I83" s="16">
        <v>3046621</v>
      </c>
      <c r="J83" s="16">
        <f t="shared" si="6"/>
        <v>293841</v>
      </c>
      <c r="K83" s="17">
        <f t="shared" si="7"/>
        <v>0.1067433648893119</v>
      </c>
      <c r="L83" s="1"/>
    </row>
    <row r="84" spans="1:12" ht="15" customHeight="1" x14ac:dyDescent="0.25">
      <c r="A84" s="14" t="s">
        <v>33</v>
      </c>
      <c r="B84" s="14" t="s">
        <v>33</v>
      </c>
      <c r="C84" s="14" t="s">
        <v>137</v>
      </c>
      <c r="D84" s="15" t="s">
        <v>77</v>
      </c>
      <c r="E84" s="16">
        <v>2251943</v>
      </c>
      <c r="F84" s="16">
        <v>2251943</v>
      </c>
      <c r="G84" s="16">
        <v>0</v>
      </c>
      <c r="H84" s="16">
        <v>2330761</v>
      </c>
      <c r="I84" s="16">
        <v>543231</v>
      </c>
      <c r="J84" s="16">
        <f t="shared" si="6"/>
        <v>-1787530</v>
      </c>
      <c r="K84" s="17">
        <f t="shared" si="7"/>
        <v>-0.76692977100612203</v>
      </c>
      <c r="L84" s="1"/>
    </row>
    <row r="85" spans="1:12" ht="15" customHeight="1" x14ac:dyDescent="0.25">
      <c r="A85" s="14" t="s">
        <v>138</v>
      </c>
      <c r="B85" s="14" t="s">
        <v>33</v>
      </c>
      <c r="C85" s="14" t="s">
        <v>33</v>
      </c>
      <c r="D85" s="15" t="s">
        <v>139</v>
      </c>
      <c r="E85" s="16">
        <v>2480114849</v>
      </c>
      <c r="F85" s="16">
        <v>2479771215</v>
      </c>
      <c r="G85" s="16">
        <v>2353010061</v>
      </c>
      <c r="H85" s="16">
        <v>2566397975</v>
      </c>
      <c r="I85" s="16">
        <v>3109127940</v>
      </c>
      <c r="J85" s="16">
        <f t="shared" si="6"/>
        <v>542729965</v>
      </c>
      <c r="K85" s="17">
        <f t="shared" si="7"/>
        <v>0.21147537142987341</v>
      </c>
      <c r="L85" s="1"/>
    </row>
    <row r="86" spans="1:12" ht="15" customHeight="1" x14ac:dyDescent="0.25">
      <c r="A86" s="14" t="s">
        <v>33</v>
      </c>
      <c r="B86" s="14" t="s">
        <v>55</v>
      </c>
      <c r="C86" s="14" t="s">
        <v>33</v>
      </c>
      <c r="D86" s="15" t="s">
        <v>140</v>
      </c>
      <c r="E86" s="16">
        <v>186515726</v>
      </c>
      <c r="F86" s="16">
        <v>186172092</v>
      </c>
      <c r="G86" s="16">
        <v>202982884</v>
      </c>
      <c r="H86" s="16">
        <v>192522883</v>
      </c>
      <c r="I86" s="16">
        <v>168869762</v>
      </c>
      <c r="J86" s="16">
        <f t="shared" si="6"/>
        <v>-23653121</v>
      </c>
      <c r="K86" s="17">
        <f t="shared" si="7"/>
        <v>-0.12285875128932076</v>
      </c>
      <c r="L86" s="1"/>
    </row>
    <row r="87" spans="1:12" ht="15" customHeight="1" x14ac:dyDescent="0.25">
      <c r="A87" s="14" t="s">
        <v>33</v>
      </c>
      <c r="B87" s="14" t="s">
        <v>79</v>
      </c>
      <c r="C87" s="14" t="s">
        <v>33</v>
      </c>
      <c r="D87" s="15" t="s">
        <v>141</v>
      </c>
      <c r="E87" s="16">
        <v>535653950</v>
      </c>
      <c r="F87" s="16">
        <v>535653950</v>
      </c>
      <c r="G87" s="16">
        <v>0</v>
      </c>
      <c r="H87" s="16">
        <v>554401838</v>
      </c>
      <c r="I87" s="16">
        <v>1370450430</v>
      </c>
      <c r="J87" s="16">
        <f t="shared" si="6"/>
        <v>816048592</v>
      </c>
      <c r="K87" s="17">
        <f t="shared" si="7"/>
        <v>1.4719442398385412</v>
      </c>
      <c r="L87" s="1"/>
    </row>
    <row r="88" spans="1:12" ht="15" customHeight="1" x14ac:dyDescent="0.25">
      <c r="A88" s="14" t="s">
        <v>33</v>
      </c>
      <c r="B88" s="14" t="s">
        <v>132</v>
      </c>
      <c r="C88" s="14" t="s">
        <v>33</v>
      </c>
      <c r="D88" s="15" t="s">
        <v>77</v>
      </c>
      <c r="E88" s="16">
        <v>1757945173</v>
      </c>
      <c r="F88" s="16">
        <v>1757945173</v>
      </c>
      <c r="G88" s="16">
        <v>2150027177</v>
      </c>
      <c r="H88" s="16">
        <v>1819473254</v>
      </c>
      <c r="I88" s="16">
        <v>1569807748</v>
      </c>
      <c r="J88" s="16">
        <f t="shared" si="6"/>
        <v>-249665506</v>
      </c>
      <c r="K88" s="17">
        <f t="shared" si="7"/>
        <v>-0.13721856336779106</v>
      </c>
      <c r="L88" s="1"/>
    </row>
    <row r="89" spans="1:12" ht="15" customHeight="1" x14ac:dyDescent="0.25">
      <c r="A89" s="14" t="s">
        <v>142</v>
      </c>
      <c r="B89" s="14" t="s">
        <v>33</v>
      </c>
      <c r="C89" s="14" t="s">
        <v>33</v>
      </c>
      <c r="D89" s="15" t="s">
        <v>143</v>
      </c>
      <c r="E89" s="16">
        <v>216497</v>
      </c>
      <c r="F89" s="16">
        <v>216497</v>
      </c>
      <c r="G89" s="16">
        <v>161015</v>
      </c>
      <c r="H89" s="16">
        <v>224074</v>
      </c>
      <c r="I89" s="16">
        <v>215081</v>
      </c>
      <c r="J89" s="16">
        <f t="shared" si="6"/>
        <v>-8993</v>
      </c>
      <c r="K89" s="17">
        <f t="shared" si="7"/>
        <v>-4.0134062854235653E-2</v>
      </c>
      <c r="L89" s="1"/>
    </row>
    <row r="90" spans="1:12" ht="15" customHeight="1" x14ac:dyDescent="0.25">
      <c r="A90" s="14" t="s">
        <v>144</v>
      </c>
      <c r="B90" s="14" t="s">
        <v>33</v>
      </c>
      <c r="C90" s="14" t="s">
        <v>33</v>
      </c>
      <c r="D90" s="15" t="s">
        <v>145</v>
      </c>
      <c r="E90" s="16">
        <v>8629377507</v>
      </c>
      <c r="F90" s="16">
        <v>8084326873</v>
      </c>
      <c r="G90" s="16">
        <v>3204273620</v>
      </c>
      <c r="H90" s="16">
        <v>8520687737</v>
      </c>
      <c r="I90" s="16">
        <v>1992679305</v>
      </c>
      <c r="J90" s="16">
        <f t="shared" si="6"/>
        <v>-6528008432</v>
      </c>
      <c r="K90" s="17">
        <f t="shared" si="7"/>
        <v>-0.76613633001159709</v>
      </c>
      <c r="L90" s="1"/>
    </row>
    <row r="91" spans="1:12" ht="15" customHeight="1" x14ac:dyDescent="0.25">
      <c r="A91" s="14" t="s">
        <v>33</v>
      </c>
      <c r="B91" s="14" t="s">
        <v>11</v>
      </c>
      <c r="C91" s="14" t="s">
        <v>33</v>
      </c>
      <c r="D91" s="15" t="s">
        <v>146</v>
      </c>
      <c r="E91" s="16">
        <v>8845378091</v>
      </c>
      <c r="F91" s="16">
        <v>8416885033</v>
      </c>
      <c r="G91" s="16">
        <v>3120802394</v>
      </c>
      <c r="H91" s="16">
        <v>8920930403</v>
      </c>
      <c r="I91" s="16">
        <v>1992692095</v>
      </c>
      <c r="J91" s="16">
        <f t="shared" si="6"/>
        <v>-6928238308</v>
      </c>
      <c r="K91" s="17">
        <f t="shared" si="7"/>
        <v>-0.77662732417126779</v>
      </c>
      <c r="L91" s="1"/>
    </row>
    <row r="92" spans="1:12" ht="15" customHeight="1" x14ac:dyDescent="0.25">
      <c r="A92" s="14" t="s">
        <v>33</v>
      </c>
      <c r="B92" s="14" t="s">
        <v>65</v>
      </c>
      <c r="C92" s="14" t="s">
        <v>33</v>
      </c>
      <c r="D92" s="15" t="s">
        <v>147</v>
      </c>
      <c r="E92" s="16">
        <v>-216000594</v>
      </c>
      <c r="F92" s="16">
        <v>-332558170</v>
      </c>
      <c r="G92" s="16">
        <v>83471226</v>
      </c>
      <c r="H92" s="16">
        <v>-400242676</v>
      </c>
      <c r="I92" s="16">
        <v>-12800</v>
      </c>
      <c r="J92" s="16">
        <f t="shared" si="6"/>
        <v>400229876</v>
      </c>
      <c r="K92" s="17">
        <f t="shared" si="7"/>
        <v>-0.99996801940230884</v>
      </c>
      <c r="L92" s="1"/>
    </row>
    <row r="93" spans="1:12" ht="15" customHeight="1" x14ac:dyDescent="0.25">
      <c r="A93" s="14" t="s">
        <v>33</v>
      </c>
      <c r="B93" s="14" t="s">
        <v>132</v>
      </c>
      <c r="C93" s="14" t="s">
        <v>33</v>
      </c>
      <c r="D93" s="15" t="s">
        <v>148</v>
      </c>
      <c r="E93" s="16">
        <v>10</v>
      </c>
      <c r="F93" s="16">
        <v>10</v>
      </c>
      <c r="G93" s="16">
        <v>0</v>
      </c>
      <c r="H93" s="16">
        <v>10</v>
      </c>
      <c r="I93" s="16">
        <v>10</v>
      </c>
      <c r="J93" s="18"/>
      <c r="K93" s="17" t="s">
        <v>33</v>
      </c>
      <c r="L93" s="1"/>
    </row>
    <row r="94" spans="1:12" ht="15" customHeight="1" x14ac:dyDescent="0.25">
      <c r="A94" s="14" t="s">
        <v>149</v>
      </c>
      <c r="B94" s="14" t="s">
        <v>33</v>
      </c>
      <c r="C94" s="14" t="s">
        <v>33</v>
      </c>
      <c r="D94" s="15" t="s">
        <v>150</v>
      </c>
      <c r="E94" s="16">
        <v>20</v>
      </c>
      <c r="F94" s="16">
        <v>20</v>
      </c>
      <c r="G94" s="16">
        <v>8429881</v>
      </c>
      <c r="H94" s="16">
        <v>20</v>
      </c>
      <c r="I94" s="16">
        <v>20</v>
      </c>
      <c r="J94" s="18"/>
      <c r="K94" s="17" t="s">
        <v>33</v>
      </c>
      <c r="L94" s="1"/>
    </row>
    <row r="95" spans="1:12" ht="15" customHeight="1" x14ac:dyDescent="0.25">
      <c r="A95" s="14" t="s">
        <v>33</v>
      </c>
      <c r="B95" s="14" t="s">
        <v>11</v>
      </c>
      <c r="C95" s="14" t="s">
        <v>33</v>
      </c>
      <c r="D95" s="15" t="s">
        <v>151</v>
      </c>
      <c r="E95" s="16">
        <v>10</v>
      </c>
      <c r="F95" s="16">
        <v>10</v>
      </c>
      <c r="G95" s="16">
        <v>8396092</v>
      </c>
      <c r="H95" s="16">
        <v>10</v>
      </c>
      <c r="I95" s="16">
        <v>10</v>
      </c>
      <c r="J95" s="18"/>
      <c r="K95" s="17" t="s">
        <v>33</v>
      </c>
      <c r="L95" s="1"/>
    </row>
    <row r="96" spans="1:12" ht="15" customHeight="1" x14ac:dyDescent="0.25">
      <c r="A96" s="14" t="s">
        <v>33</v>
      </c>
      <c r="B96" s="14" t="s">
        <v>71</v>
      </c>
      <c r="C96" s="14" t="s">
        <v>33</v>
      </c>
      <c r="D96" s="15" t="s">
        <v>152</v>
      </c>
      <c r="E96" s="16">
        <v>10</v>
      </c>
      <c r="F96" s="16">
        <v>10</v>
      </c>
      <c r="G96" s="16">
        <v>33789</v>
      </c>
      <c r="H96" s="16">
        <v>10</v>
      </c>
      <c r="I96" s="16">
        <v>10</v>
      </c>
      <c r="J96" s="18"/>
      <c r="K96" s="17" t="s">
        <v>33</v>
      </c>
      <c r="L96" s="1"/>
    </row>
    <row r="97" spans="1:12" ht="15" customHeight="1" x14ac:dyDescent="0.25">
      <c r="A97" s="14" t="s">
        <v>153</v>
      </c>
      <c r="B97" s="14" t="s">
        <v>33</v>
      </c>
      <c r="C97" s="14" t="s">
        <v>33</v>
      </c>
      <c r="D97" s="15" t="s">
        <v>154</v>
      </c>
      <c r="E97" s="16">
        <v>91348464</v>
      </c>
      <c r="F97" s="16">
        <v>89348464</v>
      </c>
      <c r="G97" s="16">
        <v>57127764</v>
      </c>
      <c r="H97" s="16">
        <v>94545660</v>
      </c>
      <c r="I97" s="16">
        <v>99919050</v>
      </c>
      <c r="J97" s="16">
        <f>I97-H97</f>
        <v>5373390</v>
      </c>
      <c r="K97" s="17">
        <f>(J97/H97)</f>
        <v>5.6833809188068497E-2</v>
      </c>
      <c r="L97" s="1"/>
    </row>
    <row r="98" spans="1:12" ht="15" customHeight="1" x14ac:dyDescent="0.25">
      <c r="A98" s="14" t="s">
        <v>33</v>
      </c>
      <c r="B98" s="14" t="s">
        <v>55</v>
      </c>
      <c r="C98" s="14" t="s">
        <v>33</v>
      </c>
      <c r="D98" s="15" t="s">
        <v>126</v>
      </c>
      <c r="E98" s="16">
        <v>91348464</v>
      </c>
      <c r="F98" s="16">
        <v>89348464</v>
      </c>
      <c r="G98" s="16">
        <v>57127764</v>
      </c>
      <c r="H98" s="16">
        <v>94545660</v>
      </c>
      <c r="I98" s="16">
        <v>99919050</v>
      </c>
      <c r="J98" s="16">
        <f>I98-H98</f>
        <v>5373390</v>
      </c>
      <c r="K98" s="17">
        <f>(J98/H98)</f>
        <v>5.6833809188068497E-2</v>
      </c>
      <c r="L98" s="1"/>
    </row>
    <row r="99" spans="1:12" ht="15" customHeight="1" x14ac:dyDescent="0.25">
      <c r="A99" s="14" t="s">
        <v>155</v>
      </c>
      <c r="B99" s="14" t="s">
        <v>33</v>
      </c>
      <c r="C99" s="14" t="s">
        <v>33</v>
      </c>
      <c r="D99" s="15" t="s">
        <v>156</v>
      </c>
      <c r="E99" s="16">
        <v>13432594876</v>
      </c>
      <c r="F99" s="16">
        <v>13423140212</v>
      </c>
      <c r="G99" s="16">
        <v>13800837872</v>
      </c>
      <c r="H99" s="16">
        <v>13888403986</v>
      </c>
      <c r="I99" s="16">
        <v>19003505815</v>
      </c>
      <c r="J99" s="16">
        <f>I99-H99</f>
        <v>5115101829</v>
      </c>
      <c r="K99" s="17">
        <f>(J99/H99)</f>
        <v>0.36830019015548532</v>
      </c>
      <c r="L99" s="1"/>
    </row>
    <row r="100" spans="1:12" ht="15" customHeight="1" x14ac:dyDescent="0.25">
      <c r="A100" s="14" t="s">
        <v>157</v>
      </c>
      <c r="B100" s="14" t="s">
        <v>33</v>
      </c>
      <c r="C100" s="14" t="s">
        <v>33</v>
      </c>
      <c r="D100" s="15" t="s">
        <v>158</v>
      </c>
      <c r="E100" s="16">
        <v>6664820</v>
      </c>
      <c r="F100" s="16">
        <v>6626380</v>
      </c>
      <c r="G100" s="16">
        <v>0</v>
      </c>
      <c r="H100" s="16">
        <v>6839820</v>
      </c>
      <c r="I100" s="16">
        <v>6664820</v>
      </c>
      <c r="J100" s="16">
        <f>I100-H100</f>
        <v>-175000</v>
      </c>
      <c r="K100" s="17">
        <f>(J100/H100)</f>
        <v>-2.5585468623443307E-2</v>
      </c>
      <c r="L100" s="1"/>
    </row>
    <row r="101" spans="1:12" ht="1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"/>
    </row>
    <row r="102" spans="1:12" ht="1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" customHeight="1" x14ac:dyDescent="0.25">
      <c r="A103" s="42" t="s">
        <v>159</v>
      </c>
      <c r="B103" s="43"/>
      <c r="C103" s="43"/>
      <c r="D103" s="43"/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1">
        <v>0</v>
      </c>
      <c r="L103" s="1"/>
    </row>
    <row r="104" spans="1:12" ht="15" customHeight="1" x14ac:dyDescent="0.25">
      <c r="A104" s="44" t="s">
        <v>160</v>
      </c>
      <c r="B104" s="45"/>
      <c r="C104" s="45"/>
      <c r="D104" s="45"/>
      <c r="E104" s="45"/>
      <c r="F104" s="45"/>
      <c r="G104" s="45"/>
      <c r="H104" s="45"/>
      <c r="I104" s="45"/>
      <c r="J104" s="1"/>
      <c r="K104" s="1"/>
      <c r="L104" s="1"/>
    </row>
    <row r="105" spans="1:12" ht="5.0999999999999996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</sheetData>
  <mergeCells count="17">
    <mergeCell ref="J10:J11"/>
    <mergeCell ref="K10:K11"/>
    <mergeCell ref="A103:D103"/>
    <mergeCell ref="A104:I10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L105"/>
  <sheetViews>
    <sheetView workbookViewId="0">
      <selection sqref="A1:L10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161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162</v>
      </c>
      <c r="F11" s="8" t="s">
        <v>162</v>
      </c>
      <c r="G11" s="8" t="s">
        <v>162</v>
      </c>
      <c r="H11" s="8" t="s">
        <v>163</v>
      </c>
      <c r="I11" s="8" t="s">
        <v>163</v>
      </c>
      <c r="J11" s="41"/>
      <c r="K11" s="41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71229824199</v>
      </c>
      <c r="F12" s="12">
        <v>71498990901</v>
      </c>
      <c r="G12" s="12">
        <v>52289510318</v>
      </c>
      <c r="H12" s="12">
        <v>73567816569</v>
      </c>
      <c r="I12" s="12">
        <v>77137365077</v>
      </c>
      <c r="J12" s="12">
        <f t="shared" ref="J12:J22" si="0">I12-H12</f>
        <v>3569548508</v>
      </c>
      <c r="K12" s="13">
        <f t="shared" ref="K12:K22" si="1">(J12/H12)</f>
        <v>4.852051718365305E-2</v>
      </c>
      <c r="L12" s="1"/>
    </row>
    <row r="13" spans="1:12" ht="15" customHeight="1" x14ac:dyDescent="0.25">
      <c r="A13" s="14" t="s">
        <v>11</v>
      </c>
      <c r="B13" s="14" t="s">
        <v>33</v>
      </c>
      <c r="C13" s="14" t="s">
        <v>33</v>
      </c>
      <c r="D13" s="15" t="s">
        <v>35</v>
      </c>
      <c r="E13" s="16">
        <v>53868673998</v>
      </c>
      <c r="F13" s="16">
        <v>53868673998</v>
      </c>
      <c r="G13" s="16">
        <v>33746669439</v>
      </c>
      <c r="H13" s="16">
        <v>55754077589</v>
      </c>
      <c r="I13" s="16">
        <v>58466361390</v>
      </c>
      <c r="J13" s="16">
        <f t="shared" si="0"/>
        <v>2712283801</v>
      </c>
      <c r="K13" s="17">
        <f t="shared" si="1"/>
        <v>4.864727242003767E-2</v>
      </c>
      <c r="L13" s="1"/>
    </row>
    <row r="14" spans="1:12" ht="15" customHeight="1" x14ac:dyDescent="0.25">
      <c r="A14" s="14" t="s">
        <v>33</v>
      </c>
      <c r="B14" s="14" t="s">
        <v>11</v>
      </c>
      <c r="C14" s="14" t="s">
        <v>33</v>
      </c>
      <c r="D14" s="15" t="s">
        <v>36</v>
      </c>
      <c r="E14" s="16">
        <v>19693639499</v>
      </c>
      <c r="F14" s="16">
        <v>19693639499</v>
      </c>
      <c r="G14" s="16">
        <v>15958417850</v>
      </c>
      <c r="H14" s="16">
        <v>20382916882</v>
      </c>
      <c r="I14" s="16">
        <v>21051977907</v>
      </c>
      <c r="J14" s="16">
        <f t="shared" si="0"/>
        <v>669061025</v>
      </c>
      <c r="K14" s="17">
        <f t="shared" si="1"/>
        <v>3.2824596640083574E-2</v>
      </c>
      <c r="L14" s="1"/>
    </row>
    <row r="15" spans="1:12" ht="15" customHeight="1" x14ac:dyDescent="0.25">
      <c r="A15" s="14" t="s">
        <v>33</v>
      </c>
      <c r="B15" s="14" t="s">
        <v>33</v>
      </c>
      <c r="C15" s="14" t="s">
        <v>37</v>
      </c>
      <c r="D15" s="15" t="s">
        <v>38</v>
      </c>
      <c r="E15" s="16">
        <v>9785274162</v>
      </c>
      <c r="F15" s="16">
        <v>9785274162</v>
      </c>
      <c r="G15" s="16">
        <v>9085050056</v>
      </c>
      <c r="H15" s="16">
        <v>10127758758</v>
      </c>
      <c r="I15" s="16">
        <v>11707173415</v>
      </c>
      <c r="J15" s="16">
        <f t="shared" si="0"/>
        <v>1579414657</v>
      </c>
      <c r="K15" s="17">
        <f t="shared" si="1"/>
        <v>0.15594907962755405</v>
      </c>
      <c r="L15" s="1"/>
    </row>
    <row r="16" spans="1:12" ht="15" customHeight="1" x14ac:dyDescent="0.25">
      <c r="A16" s="14" t="s">
        <v>33</v>
      </c>
      <c r="B16" s="14" t="s">
        <v>33</v>
      </c>
      <c r="C16" s="14" t="s">
        <v>39</v>
      </c>
      <c r="D16" s="15" t="s">
        <v>40</v>
      </c>
      <c r="E16" s="16">
        <v>5726590692</v>
      </c>
      <c r="F16" s="16">
        <v>5726590692</v>
      </c>
      <c r="G16" s="16">
        <v>3078122680</v>
      </c>
      <c r="H16" s="16">
        <v>5927021366</v>
      </c>
      <c r="I16" s="16">
        <v>4868335281</v>
      </c>
      <c r="J16" s="16">
        <f t="shared" si="0"/>
        <v>-1058686085</v>
      </c>
      <c r="K16" s="17">
        <f t="shared" si="1"/>
        <v>-0.1786202579044322</v>
      </c>
      <c r="L16" s="1"/>
    </row>
    <row r="17" spans="1:12" ht="15" customHeight="1" x14ac:dyDescent="0.25">
      <c r="A17" s="14" t="s">
        <v>33</v>
      </c>
      <c r="B17" s="14" t="s">
        <v>33</v>
      </c>
      <c r="C17" s="14" t="s">
        <v>41</v>
      </c>
      <c r="D17" s="15" t="s">
        <v>42</v>
      </c>
      <c r="E17" s="16">
        <v>1283583972</v>
      </c>
      <c r="F17" s="16">
        <v>1283583972</v>
      </c>
      <c r="G17" s="16">
        <v>1381647179</v>
      </c>
      <c r="H17" s="16">
        <v>1328509411</v>
      </c>
      <c r="I17" s="16">
        <v>1338951700</v>
      </c>
      <c r="J17" s="16">
        <f t="shared" si="0"/>
        <v>10442289</v>
      </c>
      <c r="K17" s="17">
        <f t="shared" si="1"/>
        <v>7.8601543305138084E-3</v>
      </c>
      <c r="L17" s="1"/>
    </row>
    <row r="18" spans="1:12" ht="15" customHeight="1" x14ac:dyDescent="0.25">
      <c r="A18" s="14" t="s">
        <v>33</v>
      </c>
      <c r="B18" s="14" t="s">
        <v>33</v>
      </c>
      <c r="C18" s="14" t="s">
        <v>43</v>
      </c>
      <c r="D18" s="15" t="s">
        <v>44</v>
      </c>
      <c r="E18" s="16">
        <v>2594566633</v>
      </c>
      <c r="F18" s="16">
        <v>2594566633</v>
      </c>
      <c r="G18" s="16">
        <v>1852454439</v>
      </c>
      <c r="H18" s="16">
        <v>2685376465</v>
      </c>
      <c r="I18" s="16">
        <v>2397359710</v>
      </c>
      <c r="J18" s="16">
        <f t="shared" si="0"/>
        <v>-288016755</v>
      </c>
      <c r="K18" s="17">
        <f t="shared" si="1"/>
        <v>-0.10725377195856224</v>
      </c>
      <c r="L18" s="1"/>
    </row>
    <row r="19" spans="1:12" ht="15" customHeight="1" x14ac:dyDescent="0.25">
      <c r="A19" s="14" t="s">
        <v>33</v>
      </c>
      <c r="B19" s="14" t="s">
        <v>33</v>
      </c>
      <c r="C19" s="14" t="s">
        <v>45</v>
      </c>
      <c r="D19" s="15" t="s">
        <v>46</v>
      </c>
      <c r="E19" s="16">
        <v>188287621</v>
      </c>
      <c r="F19" s="16">
        <v>188287621</v>
      </c>
      <c r="G19" s="16">
        <v>394832675</v>
      </c>
      <c r="H19" s="16">
        <v>194877688</v>
      </c>
      <c r="I19" s="16">
        <v>579274426</v>
      </c>
      <c r="J19" s="16">
        <f t="shared" si="0"/>
        <v>384396738</v>
      </c>
      <c r="K19" s="17">
        <f t="shared" si="1"/>
        <v>1.9725025576042343</v>
      </c>
      <c r="L19" s="1"/>
    </row>
    <row r="20" spans="1:12" ht="15" customHeight="1" x14ac:dyDescent="0.25">
      <c r="A20" s="14" t="s">
        <v>33</v>
      </c>
      <c r="B20" s="14" t="s">
        <v>33</v>
      </c>
      <c r="C20" s="14" t="s">
        <v>47</v>
      </c>
      <c r="D20" s="15" t="s">
        <v>48</v>
      </c>
      <c r="E20" s="16">
        <v>93993773</v>
      </c>
      <c r="F20" s="16">
        <v>93993773</v>
      </c>
      <c r="G20" s="16">
        <v>94291163</v>
      </c>
      <c r="H20" s="16">
        <v>97283555</v>
      </c>
      <c r="I20" s="16">
        <v>103246385</v>
      </c>
      <c r="J20" s="16">
        <f t="shared" si="0"/>
        <v>5962830</v>
      </c>
      <c r="K20" s="17">
        <f t="shared" si="1"/>
        <v>6.1293298749207921E-2</v>
      </c>
      <c r="L20" s="1"/>
    </row>
    <row r="21" spans="1:12" ht="15" customHeight="1" x14ac:dyDescent="0.25">
      <c r="A21" s="14" t="s">
        <v>33</v>
      </c>
      <c r="B21" s="14" t="s">
        <v>33</v>
      </c>
      <c r="C21" s="14" t="s">
        <v>49</v>
      </c>
      <c r="D21" s="15" t="s">
        <v>50</v>
      </c>
      <c r="E21" s="16">
        <v>19682622</v>
      </c>
      <c r="F21" s="16">
        <v>19682622</v>
      </c>
      <c r="G21" s="16">
        <v>70532432</v>
      </c>
      <c r="H21" s="16">
        <v>20371514</v>
      </c>
      <c r="I21" s="16">
        <v>56191836</v>
      </c>
      <c r="J21" s="16">
        <f t="shared" si="0"/>
        <v>35820322</v>
      </c>
      <c r="K21" s="17">
        <f t="shared" si="1"/>
        <v>1.7583534537491912</v>
      </c>
      <c r="L21" s="1"/>
    </row>
    <row r="22" spans="1:12" ht="15" customHeight="1" x14ac:dyDescent="0.25">
      <c r="A22" s="14" t="s">
        <v>33</v>
      </c>
      <c r="B22" s="14" t="s">
        <v>33</v>
      </c>
      <c r="C22" s="14" t="s">
        <v>51</v>
      </c>
      <c r="D22" s="15" t="s">
        <v>52</v>
      </c>
      <c r="E22" s="16">
        <v>1660014</v>
      </c>
      <c r="F22" s="16">
        <v>1660014</v>
      </c>
      <c r="G22" s="16">
        <v>1487226</v>
      </c>
      <c r="H22" s="16">
        <v>1718115</v>
      </c>
      <c r="I22" s="16">
        <v>1445144</v>
      </c>
      <c r="J22" s="16">
        <f t="shared" si="0"/>
        <v>-272971</v>
      </c>
      <c r="K22" s="17">
        <f t="shared" si="1"/>
        <v>-0.15887818917825641</v>
      </c>
      <c r="L22" s="1"/>
    </row>
    <row r="23" spans="1:12" ht="15" customHeight="1" x14ac:dyDescent="0.25">
      <c r="A23" s="14" t="s">
        <v>33</v>
      </c>
      <c r="B23" s="14" t="s">
        <v>33</v>
      </c>
      <c r="C23" s="14" t="s">
        <v>53</v>
      </c>
      <c r="D23" s="15" t="s">
        <v>54</v>
      </c>
      <c r="E23" s="16">
        <v>10</v>
      </c>
      <c r="F23" s="16">
        <v>10</v>
      </c>
      <c r="G23" s="16">
        <v>0</v>
      </c>
      <c r="H23" s="16">
        <v>10</v>
      </c>
      <c r="I23" s="16">
        <v>10</v>
      </c>
      <c r="J23" s="18"/>
      <c r="K23" s="17" t="s">
        <v>33</v>
      </c>
      <c r="L23" s="1"/>
    </row>
    <row r="24" spans="1:12" ht="15" customHeight="1" x14ac:dyDescent="0.25">
      <c r="A24" s="14" t="s">
        <v>33</v>
      </c>
      <c r="B24" s="14" t="s">
        <v>55</v>
      </c>
      <c r="C24" s="14" t="s">
        <v>33</v>
      </c>
      <c r="D24" s="15" t="s">
        <v>56</v>
      </c>
      <c r="E24" s="16">
        <v>25787448966</v>
      </c>
      <c r="F24" s="16">
        <v>25787448966</v>
      </c>
      <c r="G24" s="16">
        <v>15138507169</v>
      </c>
      <c r="H24" s="16">
        <v>26690009679</v>
      </c>
      <c r="I24" s="16">
        <v>22419278941</v>
      </c>
      <c r="J24" s="16">
        <f t="shared" ref="J24:J36" si="2">I24-H24</f>
        <v>-4270730738</v>
      </c>
      <c r="K24" s="17">
        <f t="shared" ref="K24:K36" si="3">(J24/H24)</f>
        <v>-0.16001233380444441</v>
      </c>
      <c r="L24" s="1"/>
    </row>
    <row r="25" spans="1:12" ht="15" customHeight="1" x14ac:dyDescent="0.25">
      <c r="A25" s="14" t="s">
        <v>33</v>
      </c>
      <c r="B25" s="14" t="s">
        <v>33</v>
      </c>
      <c r="C25" s="14" t="s">
        <v>37</v>
      </c>
      <c r="D25" s="15" t="s">
        <v>57</v>
      </c>
      <c r="E25" s="16">
        <v>88427940207</v>
      </c>
      <c r="F25" s="16">
        <v>88427940207</v>
      </c>
      <c r="G25" s="16">
        <v>59128414772</v>
      </c>
      <c r="H25" s="16">
        <v>91522918114</v>
      </c>
      <c r="I25" s="16">
        <v>108128262714</v>
      </c>
      <c r="J25" s="16">
        <f t="shared" si="2"/>
        <v>16605344600</v>
      </c>
      <c r="K25" s="17">
        <f t="shared" si="3"/>
        <v>0.18143373203328761</v>
      </c>
      <c r="L25" s="1"/>
    </row>
    <row r="26" spans="1:12" ht="15" customHeight="1" x14ac:dyDescent="0.25">
      <c r="A26" s="14" t="s">
        <v>33</v>
      </c>
      <c r="B26" s="14" t="s">
        <v>33</v>
      </c>
      <c r="C26" s="14" t="s">
        <v>39</v>
      </c>
      <c r="D26" s="15" t="s">
        <v>58</v>
      </c>
      <c r="E26" s="16">
        <v>-77940246515</v>
      </c>
      <c r="F26" s="16">
        <v>-77940246515</v>
      </c>
      <c r="G26" s="16">
        <v>-52644372230</v>
      </c>
      <c r="H26" s="16">
        <v>-80668155143</v>
      </c>
      <c r="I26" s="16">
        <v>-100719158068</v>
      </c>
      <c r="J26" s="16">
        <f t="shared" si="2"/>
        <v>-20051002925</v>
      </c>
      <c r="K26" s="17">
        <f t="shared" si="3"/>
        <v>0.24856156545858396</v>
      </c>
      <c r="L26" s="1"/>
    </row>
    <row r="27" spans="1:12" ht="15" customHeight="1" x14ac:dyDescent="0.25">
      <c r="A27" s="14" t="s">
        <v>33</v>
      </c>
      <c r="B27" s="14" t="s">
        <v>33</v>
      </c>
      <c r="C27" s="14" t="s">
        <v>59</v>
      </c>
      <c r="D27" s="15" t="s">
        <v>60</v>
      </c>
      <c r="E27" s="16">
        <v>1204006400</v>
      </c>
      <c r="F27" s="16">
        <v>1204006400</v>
      </c>
      <c r="G27" s="16">
        <v>706862415</v>
      </c>
      <c r="H27" s="16">
        <v>1246146624</v>
      </c>
      <c r="I27" s="16">
        <v>1192177225</v>
      </c>
      <c r="J27" s="16">
        <f t="shared" si="2"/>
        <v>-53969399</v>
      </c>
      <c r="K27" s="17">
        <f t="shared" si="3"/>
        <v>-4.3309027975186327E-2</v>
      </c>
      <c r="L27" s="1"/>
    </row>
    <row r="28" spans="1:12" ht="15" customHeight="1" x14ac:dyDescent="0.25">
      <c r="A28" s="14" t="s">
        <v>33</v>
      </c>
      <c r="B28" s="14" t="s">
        <v>33</v>
      </c>
      <c r="C28" s="14" t="s">
        <v>61</v>
      </c>
      <c r="D28" s="15" t="s">
        <v>62</v>
      </c>
      <c r="E28" s="16">
        <v>-472227166</v>
      </c>
      <c r="F28" s="16">
        <v>-472227166</v>
      </c>
      <c r="G28" s="16">
        <v>-267285422</v>
      </c>
      <c r="H28" s="16">
        <v>-488755117</v>
      </c>
      <c r="I28" s="16">
        <v>-502995845</v>
      </c>
      <c r="J28" s="16">
        <f t="shared" si="2"/>
        <v>-14240728</v>
      </c>
      <c r="K28" s="17">
        <f t="shared" si="3"/>
        <v>2.9136734337248893E-2</v>
      </c>
      <c r="L28" s="1"/>
    </row>
    <row r="29" spans="1:12" ht="15" customHeight="1" x14ac:dyDescent="0.25">
      <c r="A29" s="14" t="s">
        <v>33</v>
      </c>
      <c r="B29" s="14" t="s">
        <v>33</v>
      </c>
      <c r="C29" s="14" t="s">
        <v>63</v>
      </c>
      <c r="D29" s="15" t="s">
        <v>64</v>
      </c>
      <c r="E29" s="16">
        <v>14567976040</v>
      </c>
      <c r="F29" s="16">
        <v>14567976040</v>
      </c>
      <c r="G29" s="16">
        <v>8214887634</v>
      </c>
      <c r="H29" s="16">
        <v>15077855201</v>
      </c>
      <c r="I29" s="16">
        <v>14320992915</v>
      </c>
      <c r="J29" s="16">
        <f t="shared" si="2"/>
        <v>-756862286</v>
      </c>
      <c r="K29" s="17">
        <f t="shared" si="3"/>
        <v>-5.0196946177716514E-2</v>
      </c>
      <c r="L29" s="1"/>
    </row>
    <row r="30" spans="1:12" ht="15" customHeight="1" x14ac:dyDescent="0.25">
      <c r="A30" s="14" t="s">
        <v>33</v>
      </c>
      <c r="B30" s="14" t="s">
        <v>65</v>
      </c>
      <c r="C30" s="14" t="s">
        <v>33</v>
      </c>
      <c r="D30" s="15" t="s">
        <v>66</v>
      </c>
      <c r="E30" s="16">
        <v>2937811810</v>
      </c>
      <c r="F30" s="16">
        <v>2937811810</v>
      </c>
      <c r="G30" s="16">
        <v>2865628418</v>
      </c>
      <c r="H30" s="16">
        <v>3040635224</v>
      </c>
      <c r="I30" s="16">
        <v>3983647810</v>
      </c>
      <c r="J30" s="16">
        <f t="shared" si="2"/>
        <v>943012586</v>
      </c>
      <c r="K30" s="17">
        <f t="shared" si="3"/>
        <v>0.3101367038560624</v>
      </c>
      <c r="L30" s="1"/>
    </row>
    <row r="31" spans="1:12" ht="15" customHeight="1" x14ac:dyDescent="0.25">
      <c r="A31" s="14" t="s">
        <v>33</v>
      </c>
      <c r="B31" s="14" t="s">
        <v>33</v>
      </c>
      <c r="C31" s="14" t="s">
        <v>37</v>
      </c>
      <c r="D31" s="15" t="s">
        <v>67</v>
      </c>
      <c r="E31" s="16">
        <v>1185986025</v>
      </c>
      <c r="F31" s="16">
        <v>1185986025</v>
      </c>
      <c r="G31" s="16">
        <v>835204529</v>
      </c>
      <c r="H31" s="16">
        <v>1227495536</v>
      </c>
      <c r="I31" s="16">
        <v>1210798458</v>
      </c>
      <c r="J31" s="16">
        <f t="shared" si="2"/>
        <v>-16697078</v>
      </c>
      <c r="K31" s="17">
        <f t="shared" si="3"/>
        <v>-1.3602557003514837E-2</v>
      </c>
      <c r="L31" s="1"/>
    </row>
    <row r="32" spans="1:12" ht="15" customHeight="1" x14ac:dyDescent="0.25">
      <c r="A32" s="14" t="s">
        <v>33</v>
      </c>
      <c r="B32" s="14" t="s">
        <v>33</v>
      </c>
      <c r="C32" s="14" t="s">
        <v>39</v>
      </c>
      <c r="D32" s="15" t="s">
        <v>68</v>
      </c>
      <c r="E32" s="16">
        <v>3063259</v>
      </c>
      <c r="F32" s="16">
        <v>3063259</v>
      </c>
      <c r="G32" s="16">
        <v>2208964</v>
      </c>
      <c r="H32" s="16">
        <v>3170473</v>
      </c>
      <c r="I32" s="16">
        <v>6217824</v>
      </c>
      <c r="J32" s="16">
        <f t="shared" si="2"/>
        <v>3047351</v>
      </c>
      <c r="K32" s="17">
        <f t="shared" si="3"/>
        <v>0.96116604683275964</v>
      </c>
      <c r="L32" s="1"/>
    </row>
    <row r="33" spans="1:12" ht="15" customHeight="1" x14ac:dyDescent="0.25">
      <c r="A33" s="14" t="s">
        <v>33</v>
      </c>
      <c r="B33" s="14" t="s">
        <v>33</v>
      </c>
      <c r="C33" s="14" t="s">
        <v>41</v>
      </c>
      <c r="D33" s="15" t="s">
        <v>69</v>
      </c>
      <c r="E33" s="16">
        <v>1729482020</v>
      </c>
      <c r="F33" s="16">
        <v>1729482020</v>
      </c>
      <c r="G33" s="16">
        <v>2007267291</v>
      </c>
      <c r="H33" s="16">
        <v>1790013891</v>
      </c>
      <c r="I33" s="16">
        <v>2745358385</v>
      </c>
      <c r="J33" s="16">
        <f t="shared" si="2"/>
        <v>955344494</v>
      </c>
      <c r="K33" s="17">
        <f t="shared" si="3"/>
        <v>0.53370786606929188</v>
      </c>
      <c r="L33" s="1"/>
    </row>
    <row r="34" spans="1:12" ht="15" customHeight="1" x14ac:dyDescent="0.25">
      <c r="A34" s="14" t="s">
        <v>33</v>
      </c>
      <c r="B34" s="14" t="s">
        <v>33</v>
      </c>
      <c r="C34" s="14" t="s">
        <v>43</v>
      </c>
      <c r="D34" s="15" t="s">
        <v>70</v>
      </c>
      <c r="E34" s="16">
        <v>19280506</v>
      </c>
      <c r="F34" s="16">
        <v>19280506</v>
      </c>
      <c r="G34" s="16">
        <v>20947892</v>
      </c>
      <c r="H34" s="16">
        <v>19955324</v>
      </c>
      <c r="I34" s="16">
        <v>21273143</v>
      </c>
      <c r="J34" s="16">
        <f t="shared" si="2"/>
        <v>1317819</v>
      </c>
      <c r="K34" s="17">
        <f t="shared" si="3"/>
        <v>6.6038466726974721E-2</v>
      </c>
      <c r="L34" s="1"/>
    </row>
    <row r="35" spans="1:12" ht="15" customHeight="1" x14ac:dyDescent="0.25">
      <c r="A35" s="14" t="s">
        <v>33</v>
      </c>
      <c r="B35" s="14" t="s">
        <v>71</v>
      </c>
      <c r="C35" s="14" t="s">
        <v>33</v>
      </c>
      <c r="D35" s="15" t="s">
        <v>72</v>
      </c>
      <c r="E35" s="16">
        <v>760231903</v>
      </c>
      <c r="F35" s="16">
        <v>760231903</v>
      </c>
      <c r="G35" s="16">
        <v>491072135</v>
      </c>
      <c r="H35" s="16">
        <v>786840020</v>
      </c>
      <c r="I35" s="16">
        <v>846805573</v>
      </c>
      <c r="J35" s="16">
        <f t="shared" si="2"/>
        <v>59965553</v>
      </c>
      <c r="K35" s="17">
        <f t="shared" si="3"/>
        <v>7.6210603776864325E-2</v>
      </c>
      <c r="L35" s="1"/>
    </row>
    <row r="36" spans="1:12" ht="15" customHeight="1" x14ac:dyDescent="0.25">
      <c r="A36" s="14" t="s">
        <v>33</v>
      </c>
      <c r="B36" s="14" t="s">
        <v>73</v>
      </c>
      <c r="C36" s="14" t="s">
        <v>33</v>
      </c>
      <c r="D36" s="15" t="s">
        <v>74</v>
      </c>
      <c r="E36" s="16">
        <v>478496669</v>
      </c>
      <c r="F36" s="16">
        <v>478496669</v>
      </c>
      <c r="G36" s="16">
        <v>316642000</v>
      </c>
      <c r="H36" s="16">
        <v>495244053</v>
      </c>
      <c r="I36" s="16">
        <v>516290400</v>
      </c>
      <c r="J36" s="16">
        <f t="shared" si="2"/>
        <v>21046347</v>
      </c>
      <c r="K36" s="17">
        <f t="shared" si="3"/>
        <v>4.2496920200271439E-2</v>
      </c>
      <c r="L36" s="1"/>
    </row>
    <row r="37" spans="1:12" ht="15" customHeight="1" x14ac:dyDescent="0.25">
      <c r="A37" s="14" t="s">
        <v>33</v>
      </c>
      <c r="B37" s="14" t="s">
        <v>33</v>
      </c>
      <c r="C37" s="14" t="s">
        <v>37</v>
      </c>
      <c r="D37" s="15" t="s">
        <v>75</v>
      </c>
      <c r="E37" s="16">
        <v>10</v>
      </c>
      <c r="F37" s="16">
        <v>10</v>
      </c>
      <c r="G37" s="16">
        <v>206</v>
      </c>
      <c r="H37" s="16">
        <v>10</v>
      </c>
      <c r="I37" s="16">
        <v>10</v>
      </c>
      <c r="J37" s="18"/>
      <c r="K37" s="17" t="s">
        <v>33</v>
      </c>
      <c r="L37" s="1"/>
    </row>
    <row r="38" spans="1:12" ht="15" customHeight="1" x14ac:dyDescent="0.25">
      <c r="A38" s="14" t="s">
        <v>33</v>
      </c>
      <c r="B38" s="14" t="s">
        <v>33</v>
      </c>
      <c r="C38" s="14" t="s">
        <v>39</v>
      </c>
      <c r="D38" s="15" t="s">
        <v>76</v>
      </c>
      <c r="E38" s="16">
        <v>519451732</v>
      </c>
      <c r="F38" s="16">
        <v>519451732</v>
      </c>
      <c r="G38" s="16">
        <v>328698849</v>
      </c>
      <c r="H38" s="16">
        <v>537632543</v>
      </c>
      <c r="I38" s="16">
        <v>536286478</v>
      </c>
      <c r="J38" s="16">
        <f t="shared" ref="J38:J75" si="4">I38-H38</f>
        <v>-1346065</v>
      </c>
      <c r="K38" s="17">
        <f t="shared" ref="K38:K71" si="5">(J38/H38)</f>
        <v>-2.5036895878529438E-3</v>
      </c>
      <c r="L38" s="1"/>
    </row>
    <row r="39" spans="1:12" ht="15" customHeight="1" x14ac:dyDescent="0.25">
      <c r="A39" s="14" t="s">
        <v>33</v>
      </c>
      <c r="B39" s="14" t="s">
        <v>33</v>
      </c>
      <c r="C39" s="14" t="s">
        <v>41</v>
      </c>
      <c r="D39" s="15" t="s">
        <v>77</v>
      </c>
      <c r="E39" s="16">
        <v>10755337</v>
      </c>
      <c r="F39" s="16">
        <v>10755337</v>
      </c>
      <c r="G39" s="16">
        <v>14144127</v>
      </c>
      <c r="H39" s="16">
        <v>11131774</v>
      </c>
      <c r="I39" s="16">
        <v>24230350</v>
      </c>
      <c r="J39" s="16">
        <f t="shared" si="4"/>
        <v>13098576</v>
      </c>
      <c r="K39" s="17">
        <f t="shared" si="5"/>
        <v>1.1766836085605044</v>
      </c>
      <c r="L39" s="1"/>
    </row>
    <row r="40" spans="1:12" ht="15" customHeight="1" x14ac:dyDescent="0.25">
      <c r="A40" s="14" t="s">
        <v>33</v>
      </c>
      <c r="B40" s="14" t="s">
        <v>33</v>
      </c>
      <c r="C40" s="14" t="s">
        <v>43</v>
      </c>
      <c r="D40" s="15" t="s">
        <v>78</v>
      </c>
      <c r="E40" s="16">
        <v>-51710410</v>
      </c>
      <c r="F40" s="16">
        <v>-51710410</v>
      </c>
      <c r="G40" s="16">
        <v>-26201182</v>
      </c>
      <c r="H40" s="16">
        <v>-53520274</v>
      </c>
      <c r="I40" s="16">
        <v>-44226438</v>
      </c>
      <c r="J40" s="16">
        <f t="shared" si="4"/>
        <v>9293836</v>
      </c>
      <c r="K40" s="17">
        <f t="shared" si="5"/>
        <v>-0.17365075522595419</v>
      </c>
      <c r="L40" s="1"/>
    </row>
    <row r="41" spans="1:12" ht="15" customHeight="1" x14ac:dyDescent="0.25">
      <c r="A41" s="14" t="s">
        <v>33</v>
      </c>
      <c r="B41" s="14" t="s">
        <v>79</v>
      </c>
      <c r="C41" s="14" t="s">
        <v>33</v>
      </c>
      <c r="D41" s="15" t="s">
        <v>80</v>
      </c>
      <c r="E41" s="16">
        <v>1143888636</v>
      </c>
      <c r="F41" s="16">
        <v>1143888636</v>
      </c>
      <c r="G41" s="16">
        <v>1162269673</v>
      </c>
      <c r="H41" s="16">
        <v>1183924738</v>
      </c>
      <c r="I41" s="16">
        <v>1390186769</v>
      </c>
      <c r="J41" s="16">
        <f t="shared" si="4"/>
        <v>206262031</v>
      </c>
      <c r="K41" s="17">
        <f t="shared" si="5"/>
        <v>0.17421887082825699</v>
      </c>
      <c r="L41" s="1"/>
    </row>
    <row r="42" spans="1:12" ht="15" customHeight="1" x14ac:dyDescent="0.25">
      <c r="A42" s="14" t="s">
        <v>33</v>
      </c>
      <c r="B42" s="14" t="s">
        <v>33</v>
      </c>
      <c r="C42" s="14" t="s">
        <v>37</v>
      </c>
      <c r="D42" s="15" t="s">
        <v>81</v>
      </c>
      <c r="E42" s="16">
        <v>304152508</v>
      </c>
      <c r="F42" s="16">
        <v>304152508</v>
      </c>
      <c r="G42" s="16">
        <v>142338310</v>
      </c>
      <c r="H42" s="16">
        <v>314797846</v>
      </c>
      <c r="I42" s="16">
        <v>150947894</v>
      </c>
      <c r="J42" s="16">
        <f t="shared" si="4"/>
        <v>-163849952</v>
      </c>
      <c r="K42" s="17">
        <f t="shared" si="5"/>
        <v>-0.52049260845323575</v>
      </c>
      <c r="L42" s="1"/>
    </row>
    <row r="43" spans="1:12" ht="15" customHeight="1" x14ac:dyDescent="0.25">
      <c r="A43" s="14" t="s">
        <v>33</v>
      </c>
      <c r="B43" s="14" t="s">
        <v>33</v>
      </c>
      <c r="C43" s="14" t="s">
        <v>39</v>
      </c>
      <c r="D43" s="15" t="s">
        <v>82</v>
      </c>
      <c r="E43" s="16">
        <v>92860692</v>
      </c>
      <c r="F43" s="16">
        <v>92860692</v>
      </c>
      <c r="G43" s="16">
        <v>69418690</v>
      </c>
      <c r="H43" s="16">
        <v>96110816</v>
      </c>
      <c r="I43" s="16">
        <v>107708154</v>
      </c>
      <c r="J43" s="16">
        <f t="shared" si="4"/>
        <v>11597338</v>
      </c>
      <c r="K43" s="17">
        <f t="shared" si="5"/>
        <v>0.12066631501703201</v>
      </c>
      <c r="L43" s="1"/>
    </row>
    <row r="44" spans="1:12" ht="15" customHeight="1" x14ac:dyDescent="0.25">
      <c r="A44" s="14" t="s">
        <v>33</v>
      </c>
      <c r="B44" s="14" t="s">
        <v>33</v>
      </c>
      <c r="C44" s="14" t="s">
        <v>43</v>
      </c>
      <c r="D44" s="15" t="s">
        <v>83</v>
      </c>
      <c r="E44" s="16">
        <v>133892435</v>
      </c>
      <c r="F44" s="16">
        <v>133892435</v>
      </c>
      <c r="G44" s="16">
        <v>102877097</v>
      </c>
      <c r="H44" s="16">
        <v>138578670</v>
      </c>
      <c r="I44" s="16">
        <v>165811428</v>
      </c>
      <c r="J44" s="16">
        <f t="shared" si="4"/>
        <v>27232758</v>
      </c>
      <c r="K44" s="17">
        <f t="shared" si="5"/>
        <v>0.19651478831482508</v>
      </c>
      <c r="L44" s="1"/>
    </row>
    <row r="45" spans="1:12" ht="15" customHeight="1" x14ac:dyDescent="0.25">
      <c r="A45" s="14" t="s">
        <v>33</v>
      </c>
      <c r="B45" s="14" t="s">
        <v>33</v>
      </c>
      <c r="C45" s="14" t="s">
        <v>47</v>
      </c>
      <c r="D45" s="15" t="s">
        <v>77</v>
      </c>
      <c r="E45" s="16">
        <v>612983001</v>
      </c>
      <c r="F45" s="16">
        <v>612983001</v>
      </c>
      <c r="G45" s="16">
        <v>847635576</v>
      </c>
      <c r="H45" s="16">
        <v>634437406</v>
      </c>
      <c r="I45" s="16">
        <v>965719293</v>
      </c>
      <c r="J45" s="16">
        <f t="shared" si="4"/>
        <v>331281887</v>
      </c>
      <c r="K45" s="17">
        <f t="shared" si="5"/>
        <v>0.52216638531555937</v>
      </c>
      <c r="L45" s="1"/>
    </row>
    <row r="46" spans="1:12" ht="15" customHeight="1" x14ac:dyDescent="0.25">
      <c r="A46" s="14" t="s">
        <v>33</v>
      </c>
      <c r="B46" s="14" t="s">
        <v>84</v>
      </c>
      <c r="C46" s="14" t="s">
        <v>33</v>
      </c>
      <c r="D46" s="15" t="s">
        <v>85</v>
      </c>
      <c r="E46" s="16">
        <v>272225264</v>
      </c>
      <c r="F46" s="16">
        <v>272225264</v>
      </c>
      <c r="G46" s="16">
        <v>287665854</v>
      </c>
      <c r="H46" s="16">
        <v>281753148</v>
      </c>
      <c r="I46" s="16">
        <v>293570405</v>
      </c>
      <c r="J46" s="16">
        <f t="shared" si="4"/>
        <v>11817257</v>
      </c>
      <c r="K46" s="17">
        <f t="shared" si="5"/>
        <v>4.1941880982994374E-2</v>
      </c>
      <c r="L46" s="1"/>
    </row>
    <row r="47" spans="1:12" ht="15" customHeight="1" x14ac:dyDescent="0.25">
      <c r="A47" s="14" t="s">
        <v>33</v>
      </c>
      <c r="B47" s="14" t="s">
        <v>33</v>
      </c>
      <c r="C47" s="14" t="s">
        <v>37</v>
      </c>
      <c r="D47" s="15" t="s">
        <v>86</v>
      </c>
      <c r="E47" s="16">
        <v>27507601</v>
      </c>
      <c r="F47" s="16">
        <v>27507601</v>
      </c>
      <c r="G47" s="16">
        <v>88204549</v>
      </c>
      <c r="H47" s="16">
        <v>28470367</v>
      </c>
      <c r="I47" s="16">
        <v>53940100</v>
      </c>
      <c r="J47" s="16">
        <f t="shared" si="4"/>
        <v>25469733</v>
      </c>
      <c r="K47" s="17">
        <f t="shared" si="5"/>
        <v>0.89460501158976979</v>
      </c>
      <c r="L47" s="1"/>
    </row>
    <row r="48" spans="1:12" ht="15" customHeight="1" x14ac:dyDescent="0.25">
      <c r="A48" s="14" t="s">
        <v>33</v>
      </c>
      <c r="B48" s="14" t="s">
        <v>33</v>
      </c>
      <c r="C48" s="14" t="s">
        <v>39</v>
      </c>
      <c r="D48" s="15" t="s">
        <v>87</v>
      </c>
      <c r="E48" s="16">
        <v>244717663</v>
      </c>
      <c r="F48" s="16">
        <v>244717663</v>
      </c>
      <c r="G48" s="16">
        <v>199461305</v>
      </c>
      <c r="H48" s="16">
        <v>253282781</v>
      </c>
      <c r="I48" s="16">
        <v>239630305</v>
      </c>
      <c r="J48" s="16">
        <f t="shared" si="4"/>
        <v>-13652476</v>
      </c>
      <c r="K48" s="17">
        <f t="shared" si="5"/>
        <v>-5.3902108726451486E-2</v>
      </c>
      <c r="L48" s="1"/>
    </row>
    <row r="49" spans="1:12" ht="15" customHeight="1" x14ac:dyDescent="0.25">
      <c r="A49" s="14" t="s">
        <v>33</v>
      </c>
      <c r="B49" s="14" t="s">
        <v>88</v>
      </c>
      <c r="C49" s="14" t="s">
        <v>33</v>
      </c>
      <c r="D49" s="15" t="s">
        <v>89</v>
      </c>
      <c r="E49" s="16">
        <v>2794931251</v>
      </c>
      <c r="F49" s="16">
        <v>2794931251</v>
      </c>
      <c r="G49" s="16">
        <v>-2473533660</v>
      </c>
      <c r="H49" s="16">
        <v>2892753845</v>
      </c>
      <c r="I49" s="16">
        <v>7964603585</v>
      </c>
      <c r="J49" s="16">
        <f t="shared" si="4"/>
        <v>5071849740</v>
      </c>
      <c r="K49" s="17">
        <f t="shared" si="5"/>
        <v>1.7532946153598492</v>
      </c>
      <c r="L49" s="1"/>
    </row>
    <row r="50" spans="1:12" ht="15" customHeight="1" x14ac:dyDescent="0.25">
      <c r="A50" s="14" t="s">
        <v>33</v>
      </c>
      <c r="B50" s="14" t="s">
        <v>33</v>
      </c>
      <c r="C50" s="14" t="s">
        <v>37</v>
      </c>
      <c r="D50" s="15" t="s">
        <v>90</v>
      </c>
      <c r="E50" s="16">
        <v>9842764445</v>
      </c>
      <c r="F50" s="16">
        <v>9842764445</v>
      </c>
      <c r="G50" s="16">
        <v>7308594235</v>
      </c>
      <c r="H50" s="16">
        <v>10187261201</v>
      </c>
      <c r="I50" s="16">
        <v>11035017197</v>
      </c>
      <c r="J50" s="16">
        <f t="shared" si="4"/>
        <v>847755996</v>
      </c>
      <c r="K50" s="17">
        <f t="shared" si="5"/>
        <v>8.3217263136119726E-2</v>
      </c>
      <c r="L50" s="1"/>
    </row>
    <row r="51" spans="1:12" ht="15" customHeight="1" x14ac:dyDescent="0.25">
      <c r="A51" s="14" t="s">
        <v>33</v>
      </c>
      <c r="B51" s="14" t="s">
        <v>33</v>
      </c>
      <c r="C51" s="14" t="s">
        <v>39</v>
      </c>
      <c r="D51" s="15" t="s">
        <v>91</v>
      </c>
      <c r="E51" s="16">
        <v>-10399926487</v>
      </c>
      <c r="F51" s="16">
        <v>-10399926487</v>
      </c>
      <c r="G51" s="16">
        <v>-13600979026</v>
      </c>
      <c r="H51" s="16">
        <v>-10763923914</v>
      </c>
      <c r="I51" s="16">
        <v>-12969302500</v>
      </c>
      <c r="J51" s="16">
        <f t="shared" si="4"/>
        <v>-2205378586</v>
      </c>
      <c r="K51" s="17">
        <f t="shared" si="5"/>
        <v>0.20488611807554624</v>
      </c>
      <c r="L51" s="1"/>
    </row>
    <row r="52" spans="1:12" ht="15" customHeight="1" x14ac:dyDescent="0.25">
      <c r="A52" s="14" t="s">
        <v>33</v>
      </c>
      <c r="B52" s="14" t="s">
        <v>33</v>
      </c>
      <c r="C52" s="14" t="s">
        <v>41</v>
      </c>
      <c r="D52" s="15" t="s">
        <v>92</v>
      </c>
      <c r="E52" s="16">
        <v>3189537509</v>
      </c>
      <c r="F52" s="16">
        <v>3189537509</v>
      </c>
      <c r="G52" s="16">
        <v>6062343289</v>
      </c>
      <c r="H52" s="16">
        <v>3301171322</v>
      </c>
      <c r="I52" s="16">
        <v>4781970220</v>
      </c>
      <c r="J52" s="16">
        <f t="shared" si="4"/>
        <v>1480798898</v>
      </c>
      <c r="K52" s="17">
        <f t="shared" si="5"/>
        <v>0.44856772144223783</v>
      </c>
      <c r="L52" s="1"/>
    </row>
    <row r="53" spans="1:12" ht="15" customHeight="1" x14ac:dyDescent="0.25">
      <c r="A53" s="14" t="s">
        <v>33</v>
      </c>
      <c r="B53" s="14" t="s">
        <v>33</v>
      </c>
      <c r="C53" s="14" t="s">
        <v>43</v>
      </c>
      <c r="D53" s="15" t="s">
        <v>93</v>
      </c>
      <c r="E53" s="16">
        <v>-4844982188</v>
      </c>
      <c r="F53" s="16">
        <v>-4844982188</v>
      </c>
      <c r="G53" s="16">
        <v>-5277772564</v>
      </c>
      <c r="H53" s="16">
        <v>-5014556565</v>
      </c>
      <c r="I53" s="16">
        <v>-3946188702</v>
      </c>
      <c r="J53" s="16">
        <f t="shared" si="4"/>
        <v>1068367863</v>
      </c>
      <c r="K53" s="17">
        <f t="shared" si="5"/>
        <v>-0.21305330773549666</v>
      </c>
      <c r="L53" s="1"/>
    </row>
    <row r="54" spans="1:12" ht="15" customHeight="1" x14ac:dyDescent="0.25">
      <c r="A54" s="14" t="s">
        <v>33</v>
      </c>
      <c r="B54" s="14" t="s">
        <v>33</v>
      </c>
      <c r="C54" s="14" t="s">
        <v>45</v>
      </c>
      <c r="D54" s="15" t="s">
        <v>94</v>
      </c>
      <c r="E54" s="16">
        <v>34275598</v>
      </c>
      <c r="F54" s="16">
        <v>34275598</v>
      </c>
      <c r="G54" s="16">
        <v>33512887</v>
      </c>
      <c r="H54" s="16">
        <v>35475244</v>
      </c>
      <c r="I54" s="16">
        <v>48791498</v>
      </c>
      <c r="J54" s="16">
        <f t="shared" si="4"/>
        <v>13316254</v>
      </c>
      <c r="K54" s="17">
        <f t="shared" si="5"/>
        <v>0.37536750980486561</v>
      </c>
      <c r="L54" s="1"/>
    </row>
    <row r="55" spans="1:12" ht="15" customHeight="1" x14ac:dyDescent="0.25">
      <c r="A55" s="14" t="s">
        <v>33</v>
      </c>
      <c r="B55" s="14" t="s">
        <v>33</v>
      </c>
      <c r="C55" s="14" t="s">
        <v>59</v>
      </c>
      <c r="D55" s="15" t="s">
        <v>95</v>
      </c>
      <c r="E55" s="16">
        <v>99496601724</v>
      </c>
      <c r="F55" s="16">
        <v>99496601724</v>
      </c>
      <c r="G55" s="16">
        <v>82290717834</v>
      </c>
      <c r="H55" s="16">
        <v>102978982784</v>
      </c>
      <c r="I55" s="16">
        <v>133777134754</v>
      </c>
      <c r="J55" s="16">
        <f t="shared" si="4"/>
        <v>30798151970</v>
      </c>
      <c r="K55" s="17">
        <f t="shared" si="5"/>
        <v>0.29907221005085666</v>
      </c>
      <c r="L55" s="1"/>
    </row>
    <row r="56" spans="1:12" ht="15" customHeight="1" x14ac:dyDescent="0.25">
      <c r="A56" s="14" t="s">
        <v>33</v>
      </c>
      <c r="B56" s="14" t="s">
        <v>33</v>
      </c>
      <c r="C56" s="14" t="s">
        <v>61</v>
      </c>
      <c r="D56" s="15" t="s">
        <v>96</v>
      </c>
      <c r="E56" s="16">
        <v>-87620427950</v>
      </c>
      <c r="F56" s="16">
        <v>-87620427950</v>
      </c>
      <c r="G56" s="16">
        <v>-72900965205</v>
      </c>
      <c r="H56" s="16">
        <v>-90687142928</v>
      </c>
      <c r="I56" s="16">
        <v>-117508342733</v>
      </c>
      <c r="J56" s="16">
        <f t="shared" si="4"/>
        <v>-26821199805</v>
      </c>
      <c r="K56" s="17">
        <f t="shared" si="5"/>
        <v>0.29575526297365412</v>
      </c>
      <c r="L56" s="1"/>
    </row>
    <row r="57" spans="1:12" ht="15" customHeight="1" x14ac:dyDescent="0.25">
      <c r="A57" s="14" t="s">
        <v>33</v>
      </c>
      <c r="B57" s="14" t="s">
        <v>33</v>
      </c>
      <c r="C57" s="14" t="s">
        <v>97</v>
      </c>
      <c r="D57" s="15" t="s">
        <v>98</v>
      </c>
      <c r="E57" s="16">
        <v>-10803170735</v>
      </c>
      <c r="F57" s="16">
        <v>-10803170735</v>
      </c>
      <c r="G57" s="16">
        <v>-8671635610</v>
      </c>
      <c r="H57" s="16">
        <v>-11181281711</v>
      </c>
      <c r="I57" s="16">
        <v>-12652930365</v>
      </c>
      <c r="J57" s="16">
        <f t="shared" si="4"/>
        <v>-1471648654</v>
      </c>
      <c r="K57" s="17">
        <f t="shared" si="5"/>
        <v>0.13161716984129029</v>
      </c>
      <c r="L57" s="1"/>
    </row>
    <row r="58" spans="1:12" ht="15" customHeight="1" x14ac:dyDescent="0.25">
      <c r="A58" s="14" t="s">
        <v>33</v>
      </c>
      <c r="B58" s="14" t="s">
        <v>33</v>
      </c>
      <c r="C58" s="14" t="s">
        <v>99</v>
      </c>
      <c r="D58" s="15" t="s">
        <v>100</v>
      </c>
      <c r="E58" s="16">
        <v>37665797</v>
      </c>
      <c r="F58" s="16">
        <v>37665797</v>
      </c>
      <c r="G58" s="16">
        <v>12278918</v>
      </c>
      <c r="H58" s="16">
        <v>38984100</v>
      </c>
      <c r="I58" s="16">
        <v>17977800</v>
      </c>
      <c r="J58" s="16">
        <f t="shared" si="4"/>
        <v>-21006300</v>
      </c>
      <c r="K58" s="17">
        <f t="shared" si="5"/>
        <v>-0.53884275897096512</v>
      </c>
      <c r="L58" s="1"/>
    </row>
    <row r="59" spans="1:12" ht="15" customHeight="1" x14ac:dyDescent="0.25">
      <c r="A59" s="14" t="s">
        <v>33</v>
      </c>
      <c r="B59" s="14" t="s">
        <v>33</v>
      </c>
      <c r="C59" s="14" t="s">
        <v>63</v>
      </c>
      <c r="D59" s="15" t="s">
        <v>101</v>
      </c>
      <c r="E59" s="16">
        <v>-2019964</v>
      </c>
      <c r="F59" s="16">
        <v>-2019964</v>
      </c>
      <c r="G59" s="16">
        <v>-2255313</v>
      </c>
      <c r="H59" s="16">
        <v>-2090663</v>
      </c>
      <c r="I59" s="16">
        <v>-1455790</v>
      </c>
      <c r="J59" s="16">
        <f t="shared" si="4"/>
        <v>634873</v>
      </c>
      <c r="K59" s="17">
        <f t="shared" si="5"/>
        <v>-0.3036706537591185</v>
      </c>
      <c r="L59" s="1"/>
    </row>
    <row r="60" spans="1:12" ht="15" customHeight="1" x14ac:dyDescent="0.25">
      <c r="A60" s="14" t="s">
        <v>33</v>
      </c>
      <c r="B60" s="14" t="s">
        <v>33</v>
      </c>
      <c r="C60" s="14" t="s">
        <v>102</v>
      </c>
      <c r="D60" s="15" t="s">
        <v>103</v>
      </c>
      <c r="E60" s="16">
        <v>-15290278</v>
      </c>
      <c r="F60" s="16">
        <v>-15290278</v>
      </c>
      <c r="G60" s="16">
        <v>-49051138</v>
      </c>
      <c r="H60" s="16">
        <v>-15825438</v>
      </c>
      <c r="I60" s="16">
        <v>-47553472</v>
      </c>
      <c r="J60" s="16">
        <f t="shared" si="4"/>
        <v>-31728034</v>
      </c>
      <c r="K60" s="17">
        <f t="shared" si="5"/>
        <v>2.0048755680569474</v>
      </c>
      <c r="L60" s="1"/>
    </row>
    <row r="61" spans="1:12" ht="15" customHeight="1" x14ac:dyDescent="0.25">
      <c r="A61" s="14" t="s">
        <v>33</v>
      </c>
      <c r="B61" s="14" t="s">
        <v>33</v>
      </c>
      <c r="C61" s="14" t="s">
        <v>104</v>
      </c>
      <c r="D61" s="15" t="s">
        <v>105</v>
      </c>
      <c r="E61" s="16">
        <v>-2170464792</v>
      </c>
      <c r="F61" s="16">
        <v>-2170464792</v>
      </c>
      <c r="G61" s="16">
        <v>-2250650487</v>
      </c>
      <c r="H61" s="16">
        <v>-2246431060</v>
      </c>
      <c r="I61" s="16">
        <v>-2073435392</v>
      </c>
      <c r="J61" s="16">
        <f t="shared" si="4"/>
        <v>172995668</v>
      </c>
      <c r="K61" s="17">
        <f t="shared" si="5"/>
        <v>-7.7009115071619422E-2</v>
      </c>
      <c r="L61" s="1"/>
    </row>
    <row r="62" spans="1:12" ht="15" customHeight="1" x14ac:dyDescent="0.25">
      <c r="A62" s="14" t="s">
        <v>33</v>
      </c>
      <c r="B62" s="14" t="s">
        <v>33</v>
      </c>
      <c r="C62" s="14" t="s">
        <v>106</v>
      </c>
      <c r="D62" s="15" t="s">
        <v>107</v>
      </c>
      <c r="E62" s="16">
        <v>1026140150</v>
      </c>
      <c r="F62" s="16">
        <v>1026140150</v>
      </c>
      <c r="G62" s="16">
        <v>613512061</v>
      </c>
      <c r="H62" s="16">
        <v>1062055055</v>
      </c>
      <c r="I62" s="16">
        <v>771045398</v>
      </c>
      <c r="J62" s="16">
        <f t="shared" si="4"/>
        <v>-291009657</v>
      </c>
      <c r="K62" s="17">
        <f t="shared" si="5"/>
        <v>-0.27400618793721576</v>
      </c>
      <c r="L62" s="1"/>
    </row>
    <row r="63" spans="1:12" ht="15" customHeight="1" x14ac:dyDescent="0.25">
      <c r="A63" s="14" t="s">
        <v>33</v>
      </c>
      <c r="B63" s="14" t="s">
        <v>33</v>
      </c>
      <c r="C63" s="14" t="s">
        <v>108</v>
      </c>
      <c r="D63" s="15" t="s">
        <v>109</v>
      </c>
      <c r="E63" s="16">
        <v>68462332</v>
      </c>
      <c r="F63" s="16">
        <v>68462332</v>
      </c>
      <c r="G63" s="16">
        <v>110331494</v>
      </c>
      <c r="H63" s="16">
        <v>70858514</v>
      </c>
      <c r="I63" s="16">
        <v>135510135</v>
      </c>
      <c r="J63" s="16">
        <f t="shared" si="4"/>
        <v>64651621</v>
      </c>
      <c r="K63" s="17">
        <f t="shared" si="5"/>
        <v>0.91240441480327972</v>
      </c>
      <c r="L63" s="1"/>
    </row>
    <row r="64" spans="1:12" ht="15" customHeight="1" x14ac:dyDescent="0.25">
      <c r="A64" s="14" t="s">
        <v>33</v>
      </c>
      <c r="B64" s="14" t="s">
        <v>33</v>
      </c>
      <c r="C64" s="14" t="s">
        <v>110</v>
      </c>
      <c r="D64" s="15" t="s">
        <v>111</v>
      </c>
      <c r="E64" s="16">
        <v>-77564062</v>
      </c>
      <c r="F64" s="16">
        <v>-77564062</v>
      </c>
      <c r="G64" s="16">
        <v>-14752151</v>
      </c>
      <c r="H64" s="16">
        <v>-80278804</v>
      </c>
      <c r="I64" s="16">
        <v>-110784549</v>
      </c>
      <c r="J64" s="16">
        <f t="shared" si="4"/>
        <v>-30505745</v>
      </c>
      <c r="K64" s="17">
        <f t="shared" si="5"/>
        <v>0.37999750220494066</v>
      </c>
      <c r="L64" s="1"/>
    </row>
    <row r="65" spans="1:12" ht="27" customHeight="1" x14ac:dyDescent="0.25">
      <c r="A65" s="14" t="s">
        <v>33</v>
      </c>
      <c r="B65" s="14" t="s">
        <v>33</v>
      </c>
      <c r="C65" s="14" t="s">
        <v>112</v>
      </c>
      <c r="D65" s="15" t="s">
        <v>113</v>
      </c>
      <c r="E65" s="16">
        <v>-476006640</v>
      </c>
      <c r="F65" s="16">
        <v>-476006640</v>
      </c>
      <c r="G65" s="16">
        <v>-291765963</v>
      </c>
      <c r="H65" s="16">
        <v>-492666872</v>
      </c>
      <c r="I65" s="16">
        <v>-331633278</v>
      </c>
      <c r="J65" s="16">
        <f t="shared" si="4"/>
        <v>161033594</v>
      </c>
      <c r="K65" s="17">
        <f t="shared" si="5"/>
        <v>-0.32686101532720879</v>
      </c>
      <c r="L65" s="1"/>
    </row>
    <row r="66" spans="1:12" ht="15" customHeight="1" x14ac:dyDescent="0.25">
      <c r="A66" s="14" t="s">
        <v>33</v>
      </c>
      <c r="B66" s="14" t="s">
        <v>33</v>
      </c>
      <c r="C66" s="14" t="s">
        <v>114</v>
      </c>
      <c r="D66" s="15" t="s">
        <v>115</v>
      </c>
      <c r="E66" s="16">
        <v>-18292011</v>
      </c>
      <c r="F66" s="16">
        <v>-18292011</v>
      </c>
      <c r="G66" s="16">
        <v>-10709329</v>
      </c>
      <c r="H66" s="16">
        <v>-18932231</v>
      </c>
      <c r="I66" s="16">
        <v>-19774602</v>
      </c>
      <c r="J66" s="16">
        <f t="shared" si="4"/>
        <v>-842371</v>
      </c>
      <c r="K66" s="17">
        <f t="shared" si="5"/>
        <v>4.44940165794512E-2</v>
      </c>
      <c r="L66" s="1"/>
    </row>
    <row r="67" spans="1:12" ht="15" customHeight="1" x14ac:dyDescent="0.25">
      <c r="A67" s="14" t="s">
        <v>33</v>
      </c>
      <c r="B67" s="14" t="s">
        <v>33</v>
      </c>
      <c r="C67" s="14" t="s">
        <v>116</v>
      </c>
      <c r="D67" s="15" t="s">
        <v>117</v>
      </c>
      <c r="E67" s="16">
        <v>-4089828</v>
      </c>
      <c r="F67" s="16">
        <v>-4089828</v>
      </c>
      <c r="G67" s="16">
        <v>-10198205</v>
      </c>
      <c r="H67" s="16">
        <v>-4232972</v>
      </c>
      <c r="I67" s="16">
        <v>-6722598</v>
      </c>
      <c r="J67" s="16">
        <f t="shared" si="4"/>
        <v>-2489626</v>
      </c>
      <c r="K67" s="17">
        <f t="shared" si="5"/>
        <v>0.58815083114180766</v>
      </c>
      <c r="L67" s="1"/>
    </row>
    <row r="68" spans="1:12" ht="15" customHeight="1" x14ac:dyDescent="0.25">
      <c r="A68" s="14" t="s">
        <v>33</v>
      </c>
      <c r="B68" s="14" t="s">
        <v>33</v>
      </c>
      <c r="C68" s="14" t="s">
        <v>118</v>
      </c>
      <c r="D68" s="15" t="s">
        <v>119</v>
      </c>
      <c r="E68" s="16">
        <v>-10677317</v>
      </c>
      <c r="F68" s="16">
        <v>-10677317</v>
      </c>
      <c r="G68" s="16">
        <v>-175150</v>
      </c>
      <c r="H68" s="16">
        <v>-11051023</v>
      </c>
      <c r="I68" s="16">
        <v>-6695321</v>
      </c>
      <c r="J68" s="16">
        <f t="shared" si="4"/>
        <v>4355702</v>
      </c>
      <c r="K68" s="17">
        <f t="shared" si="5"/>
        <v>-0.39414468687650001</v>
      </c>
      <c r="L68" s="1"/>
    </row>
    <row r="69" spans="1:12" ht="15" customHeight="1" x14ac:dyDescent="0.25">
      <c r="A69" s="14" t="s">
        <v>33</v>
      </c>
      <c r="B69" s="14" t="s">
        <v>33</v>
      </c>
      <c r="C69" s="14" t="s">
        <v>120</v>
      </c>
      <c r="D69" s="15" t="s">
        <v>121</v>
      </c>
      <c r="E69" s="16">
        <v>-3399571</v>
      </c>
      <c r="F69" s="16">
        <v>-3399571</v>
      </c>
      <c r="G69" s="16">
        <v>-1144203</v>
      </c>
      <c r="H69" s="16">
        <v>-3518556</v>
      </c>
      <c r="I69" s="16">
        <v>-3675115</v>
      </c>
      <c r="J69" s="16">
        <f t="shared" si="4"/>
        <v>-156559</v>
      </c>
      <c r="K69" s="17">
        <f t="shared" si="5"/>
        <v>4.4495241798055793E-2</v>
      </c>
      <c r="L69" s="1"/>
    </row>
    <row r="70" spans="1:12" ht="15" customHeight="1" x14ac:dyDescent="0.25">
      <c r="A70" s="14" t="s">
        <v>33</v>
      </c>
      <c r="B70" s="14" t="s">
        <v>33</v>
      </c>
      <c r="C70" s="14" t="s">
        <v>122</v>
      </c>
      <c r="D70" s="15" t="s">
        <v>123</v>
      </c>
      <c r="E70" s="16">
        <v>5545795519</v>
      </c>
      <c r="F70" s="16">
        <v>5545795519</v>
      </c>
      <c r="G70" s="16">
        <v>4177229966</v>
      </c>
      <c r="H70" s="16">
        <v>5739898362</v>
      </c>
      <c r="I70" s="16">
        <v>7075651000</v>
      </c>
      <c r="J70" s="16">
        <f t="shared" si="4"/>
        <v>1335752638</v>
      </c>
      <c r="K70" s="17">
        <f t="shared" si="5"/>
        <v>0.23271363946844745</v>
      </c>
      <c r="L70" s="1"/>
    </row>
    <row r="71" spans="1:12" ht="15" customHeight="1" x14ac:dyDescent="0.25">
      <c r="A71" s="14" t="s">
        <v>73</v>
      </c>
      <c r="B71" s="14" t="s">
        <v>33</v>
      </c>
      <c r="C71" s="14" t="s">
        <v>33</v>
      </c>
      <c r="D71" s="15" t="s">
        <v>124</v>
      </c>
      <c r="E71" s="16">
        <v>220375235</v>
      </c>
      <c r="F71" s="16">
        <v>922046078</v>
      </c>
      <c r="G71" s="16">
        <v>1668957200</v>
      </c>
      <c r="H71" s="16">
        <v>227885476</v>
      </c>
      <c r="I71" s="16">
        <v>984781506</v>
      </c>
      <c r="J71" s="16">
        <f t="shared" si="4"/>
        <v>756896030</v>
      </c>
      <c r="K71" s="17">
        <f t="shared" si="5"/>
        <v>3.3213877570679404</v>
      </c>
      <c r="L71" s="1"/>
    </row>
    <row r="72" spans="1:12" ht="15" customHeight="1" x14ac:dyDescent="0.25">
      <c r="A72" s="14" t="s">
        <v>33</v>
      </c>
      <c r="B72" s="14" t="s">
        <v>11</v>
      </c>
      <c r="C72" s="14" t="s">
        <v>33</v>
      </c>
      <c r="D72" s="15" t="s">
        <v>125</v>
      </c>
      <c r="E72" s="16">
        <v>0</v>
      </c>
      <c r="F72" s="16">
        <v>2811896</v>
      </c>
      <c r="G72" s="16">
        <v>10852</v>
      </c>
      <c r="H72" s="16">
        <v>0</v>
      </c>
      <c r="I72" s="16">
        <v>10</v>
      </c>
      <c r="J72" s="16">
        <f t="shared" si="4"/>
        <v>10</v>
      </c>
      <c r="K72" s="17" t="s">
        <v>33</v>
      </c>
      <c r="L72" s="1"/>
    </row>
    <row r="73" spans="1:12" ht="15" customHeight="1" x14ac:dyDescent="0.25">
      <c r="A73" s="14" t="s">
        <v>33</v>
      </c>
      <c r="B73" s="14" t="s">
        <v>55</v>
      </c>
      <c r="C73" s="14" t="s">
        <v>33</v>
      </c>
      <c r="D73" s="15" t="s">
        <v>126</v>
      </c>
      <c r="E73" s="16">
        <v>220374552</v>
      </c>
      <c r="F73" s="16">
        <v>919233499</v>
      </c>
      <c r="G73" s="16">
        <v>1668946348</v>
      </c>
      <c r="H73" s="16">
        <v>227884769</v>
      </c>
      <c r="I73" s="16">
        <v>984781486</v>
      </c>
      <c r="J73" s="16">
        <f t="shared" si="4"/>
        <v>756896717</v>
      </c>
      <c r="K73" s="17">
        <f>(J73/H73)</f>
        <v>3.3214010761728443</v>
      </c>
      <c r="L73" s="1"/>
    </row>
    <row r="74" spans="1:12" ht="15" customHeight="1" x14ac:dyDescent="0.25">
      <c r="A74" s="14" t="s">
        <v>33</v>
      </c>
      <c r="B74" s="14" t="s">
        <v>65</v>
      </c>
      <c r="C74" s="14" t="s">
        <v>33</v>
      </c>
      <c r="D74" s="15" t="s">
        <v>127</v>
      </c>
      <c r="E74" s="16">
        <v>683</v>
      </c>
      <c r="F74" s="16">
        <v>683</v>
      </c>
      <c r="G74" s="16">
        <v>0</v>
      </c>
      <c r="H74" s="16">
        <v>707</v>
      </c>
      <c r="I74" s="16">
        <v>10</v>
      </c>
      <c r="J74" s="16">
        <f t="shared" si="4"/>
        <v>-697</v>
      </c>
      <c r="K74" s="17">
        <f>(J74/H74)</f>
        <v>-0.98585572842998581</v>
      </c>
      <c r="L74" s="1"/>
    </row>
    <row r="75" spans="1:12" ht="15" customHeight="1" x14ac:dyDescent="0.25">
      <c r="A75" s="14" t="s">
        <v>79</v>
      </c>
      <c r="B75" s="14" t="s">
        <v>33</v>
      </c>
      <c r="C75" s="14" t="s">
        <v>33</v>
      </c>
      <c r="D75" s="15" t="s">
        <v>128</v>
      </c>
      <c r="E75" s="16">
        <v>206062309</v>
      </c>
      <c r="F75" s="16">
        <v>206062309</v>
      </c>
      <c r="G75" s="16">
        <v>593866178</v>
      </c>
      <c r="H75" s="16">
        <v>213274489</v>
      </c>
      <c r="I75" s="16">
        <v>492295954</v>
      </c>
      <c r="J75" s="16">
        <f t="shared" si="4"/>
        <v>279021465</v>
      </c>
      <c r="K75" s="17">
        <f>(J75/H75)</f>
        <v>1.3082739820794975</v>
      </c>
      <c r="L75" s="1"/>
    </row>
    <row r="76" spans="1:12" ht="15" customHeight="1" x14ac:dyDescent="0.25">
      <c r="A76" s="14" t="s">
        <v>33</v>
      </c>
      <c r="B76" s="14" t="s">
        <v>55</v>
      </c>
      <c r="C76" s="14" t="s">
        <v>33</v>
      </c>
      <c r="D76" s="15" t="s">
        <v>129</v>
      </c>
      <c r="E76" s="16">
        <v>0</v>
      </c>
      <c r="F76" s="16">
        <v>0</v>
      </c>
      <c r="G76" s="16">
        <v>19886</v>
      </c>
      <c r="H76" s="16">
        <v>0</v>
      </c>
      <c r="I76" s="16">
        <v>0</v>
      </c>
      <c r="J76" s="18"/>
      <c r="K76" s="17" t="s">
        <v>33</v>
      </c>
      <c r="L76" s="1"/>
    </row>
    <row r="77" spans="1:12" ht="15" customHeight="1" x14ac:dyDescent="0.25">
      <c r="A77" s="14" t="s">
        <v>33</v>
      </c>
      <c r="B77" s="14" t="s">
        <v>65</v>
      </c>
      <c r="C77" s="14" t="s">
        <v>33</v>
      </c>
      <c r="D77" s="15" t="s">
        <v>130</v>
      </c>
      <c r="E77" s="16">
        <v>46932238</v>
      </c>
      <c r="F77" s="16">
        <v>46932238</v>
      </c>
      <c r="G77" s="16">
        <v>90688865</v>
      </c>
      <c r="H77" s="16">
        <v>48574866</v>
      </c>
      <c r="I77" s="16">
        <v>97243944</v>
      </c>
      <c r="J77" s="16">
        <f t="shared" ref="J77:J82" si="6">I77-H77</f>
        <v>48669078</v>
      </c>
      <c r="K77" s="17">
        <f t="shared" ref="K77:K82" si="7">(J77/H77)</f>
        <v>1.0019395215624476</v>
      </c>
      <c r="L77" s="1"/>
    </row>
    <row r="78" spans="1:12" ht="15" customHeight="1" x14ac:dyDescent="0.25">
      <c r="A78" s="14" t="s">
        <v>33</v>
      </c>
      <c r="B78" s="14" t="s">
        <v>71</v>
      </c>
      <c r="C78" s="14" t="s">
        <v>33</v>
      </c>
      <c r="D78" s="15" t="s">
        <v>131</v>
      </c>
      <c r="E78" s="16">
        <v>17398609</v>
      </c>
      <c r="F78" s="16">
        <v>17398609</v>
      </c>
      <c r="G78" s="16">
        <v>425383600</v>
      </c>
      <c r="H78" s="16">
        <v>18007560</v>
      </c>
      <c r="I78" s="16">
        <v>279128977</v>
      </c>
      <c r="J78" s="16">
        <f t="shared" si="6"/>
        <v>261121417</v>
      </c>
      <c r="K78" s="17">
        <f t="shared" si="7"/>
        <v>14.500655113741118</v>
      </c>
      <c r="L78" s="1"/>
    </row>
    <row r="79" spans="1:12" ht="15" customHeight="1" x14ac:dyDescent="0.25">
      <c r="A79" s="14" t="s">
        <v>33</v>
      </c>
      <c r="B79" s="14" t="s">
        <v>132</v>
      </c>
      <c r="C79" s="14" t="s">
        <v>33</v>
      </c>
      <c r="D79" s="15" t="s">
        <v>133</v>
      </c>
      <c r="E79" s="16">
        <v>141731462</v>
      </c>
      <c r="F79" s="16">
        <v>141731462</v>
      </c>
      <c r="G79" s="16">
        <v>77773827</v>
      </c>
      <c r="H79" s="16">
        <v>146692063</v>
      </c>
      <c r="I79" s="16">
        <v>115923033</v>
      </c>
      <c r="J79" s="16">
        <f t="shared" si="6"/>
        <v>-30769030</v>
      </c>
      <c r="K79" s="17">
        <f t="shared" si="7"/>
        <v>-0.20975252082997836</v>
      </c>
      <c r="L79" s="1"/>
    </row>
    <row r="80" spans="1:12" ht="15" customHeight="1" x14ac:dyDescent="0.25">
      <c r="A80" s="14" t="s">
        <v>84</v>
      </c>
      <c r="B80" s="14" t="s">
        <v>33</v>
      </c>
      <c r="C80" s="14" t="s">
        <v>33</v>
      </c>
      <c r="D80" s="15" t="s">
        <v>134</v>
      </c>
      <c r="E80" s="16">
        <v>30974818</v>
      </c>
      <c r="F80" s="16">
        <v>30974818</v>
      </c>
      <c r="G80" s="16">
        <v>44285430</v>
      </c>
      <c r="H80" s="16">
        <v>32058937</v>
      </c>
      <c r="I80" s="16">
        <v>51367442</v>
      </c>
      <c r="J80" s="16">
        <f t="shared" si="6"/>
        <v>19308505</v>
      </c>
      <c r="K80" s="17">
        <f t="shared" si="7"/>
        <v>0.60228151045681899</v>
      </c>
      <c r="L80" s="1"/>
    </row>
    <row r="81" spans="1:12" ht="15" customHeight="1" x14ac:dyDescent="0.25">
      <c r="A81" s="14" t="s">
        <v>33</v>
      </c>
      <c r="B81" s="14" t="s">
        <v>11</v>
      </c>
      <c r="C81" s="14" t="s">
        <v>33</v>
      </c>
      <c r="D81" s="15" t="s">
        <v>135</v>
      </c>
      <c r="E81" s="16">
        <v>28722875</v>
      </c>
      <c r="F81" s="16">
        <v>28722875</v>
      </c>
      <c r="G81" s="16">
        <v>44171022</v>
      </c>
      <c r="H81" s="16">
        <v>29728176</v>
      </c>
      <c r="I81" s="16">
        <v>50824211</v>
      </c>
      <c r="J81" s="16">
        <f t="shared" si="6"/>
        <v>21096035</v>
      </c>
      <c r="K81" s="17">
        <f t="shared" si="7"/>
        <v>0.70963099115129025</v>
      </c>
      <c r="L81" s="1"/>
    </row>
    <row r="82" spans="1:12" ht="15" customHeight="1" x14ac:dyDescent="0.25">
      <c r="A82" s="14" t="s">
        <v>33</v>
      </c>
      <c r="B82" s="14" t="s">
        <v>55</v>
      </c>
      <c r="C82" s="14" t="s">
        <v>33</v>
      </c>
      <c r="D82" s="15" t="s">
        <v>136</v>
      </c>
      <c r="E82" s="16">
        <v>2251943</v>
      </c>
      <c r="F82" s="16">
        <v>2251943</v>
      </c>
      <c r="G82" s="16">
        <v>114408</v>
      </c>
      <c r="H82" s="16">
        <v>2330761</v>
      </c>
      <c r="I82" s="16">
        <v>543231</v>
      </c>
      <c r="J82" s="16">
        <f t="shared" si="6"/>
        <v>-1787530</v>
      </c>
      <c r="K82" s="17">
        <f t="shared" si="7"/>
        <v>-0.76692977100612203</v>
      </c>
      <c r="L82" s="1"/>
    </row>
    <row r="83" spans="1:12" ht="15" customHeight="1" x14ac:dyDescent="0.25">
      <c r="A83" s="14" t="s">
        <v>33</v>
      </c>
      <c r="B83" s="14" t="s">
        <v>33</v>
      </c>
      <c r="C83" s="14" t="s">
        <v>37</v>
      </c>
      <c r="D83" s="15" t="s">
        <v>136</v>
      </c>
      <c r="E83" s="16">
        <v>0</v>
      </c>
      <c r="F83" s="16">
        <v>0</v>
      </c>
      <c r="G83" s="16">
        <v>114408</v>
      </c>
      <c r="H83" s="16">
        <v>0</v>
      </c>
      <c r="I83" s="16">
        <v>0</v>
      </c>
      <c r="J83" s="18"/>
      <c r="K83" s="17" t="s">
        <v>33</v>
      </c>
      <c r="L83" s="1"/>
    </row>
    <row r="84" spans="1:12" ht="15" customHeight="1" x14ac:dyDescent="0.25">
      <c r="A84" s="14" t="s">
        <v>33</v>
      </c>
      <c r="B84" s="14" t="s">
        <v>33</v>
      </c>
      <c r="C84" s="14" t="s">
        <v>137</v>
      </c>
      <c r="D84" s="15" t="s">
        <v>77</v>
      </c>
      <c r="E84" s="16">
        <v>2251943</v>
      </c>
      <c r="F84" s="16">
        <v>2251943</v>
      </c>
      <c r="G84" s="16">
        <v>0</v>
      </c>
      <c r="H84" s="16">
        <v>2330761</v>
      </c>
      <c r="I84" s="16">
        <v>543231</v>
      </c>
      <c r="J84" s="16">
        <f t="shared" ref="J84:J92" si="8">I84-H84</f>
        <v>-1787530</v>
      </c>
      <c r="K84" s="17">
        <f t="shared" ref="K84:K92" si="9">(J84/H84)</f>
        <v>-0.76692977100612203</v>
      </c>
      <c r="L84" s="1"/>
    </row>
    <row r="85" spans="1:12" ht="15" customHeight="1" x14ac:dyDescent="0.25">
      <c r="A85" s="14" t="s">
        <v>138</v>
      </c>
      <c r="B85" s="14" t="s">
        <v>33</v>
      </c>
      <c r="C85" s="14" t="s">
        <v>33</v>
      </c>
      <c r="D85" s="15" t="s">
        <v>139</v>
      </c>
      <c r="E85" s="16">
        <v>2465232191</v>
      </c>
      <c r="F85" s="16">
        <v>2465232191</v>
      </c>
      <c r="G85" s="16">
        <v>1633225504</v>
      </c>
      <c r="H85" s="16">
        <v>2551515317</v>
      </c>
      <c r="I85" s="16">
        <v>3103266941</v>
      </c>
      <c r="J85" s="16">
        <f t="shared" si="8"/>
        <v>551751624</v>
      </c>
      <c r="K85" s="17">
        <f t="shared" si="9"/>
        <v>0.21624468421719453</v>
      </c>
      <c r="L85" s="1"/>
    </row>
    <row r="86" spans="1:12" ht="15" customHeight="1" x14ac:dyDescent="0.25">
      <c r="A86" s="14" t="s">
        <v>33</v>
      </c>
      <c r="B86" s="14" t="s">
        <v>55</v>
      </c>
      <c r="C86" s="14" t="s">
        <v>33</v>
      </c>
      <c r="D86" s="15" t="s">
        <v>140</v>
      </c>
      <c r="E86" s="16">
        <v>171633068</v>
      </c>
      <c r="F86" s="16">
        <v>171633068</v>
      </c>
      <c r="G86" s="16">
        <v>202982884</v>
      </c>
      <c r="H86" s="16">
        <v>177640225</v>
      </c>
      <c r="I86" s="16">
        <v>163008763</v>
      </c>
      <c r="J86" s="16">
        <f t="shared" si="8"/>
        <v>-14631462</v>
      </c>
      <c r="K86" s="17">
        <f t="shared" si="9"/>
        <v>-8.2365702925674633E-2</v>
      </c>
      <c r="L86" s="1"/>
    </row>
    <row r="87" spans="1:12" ht="15" customHeight="1" x14ac:dyDescent="0.25">
      <c r="A87" s="14" t="s">
        <v>33</v>
      </c>
      <c r="B87" s="14" t="s">
        <v>79</v>
      </c>
      <c r="C87" s="14" t="s">
        <v>33</v>
      </c>
      <c r="D87" s="15" t="s">
        <v>141</v>
      </c>
      <c r="E87" s="16">
        <v>535653950</v>
      </c>
      <c r="F87" s="16">
        <v>535653950</v>
      </c>
      <c r="G87" s="16">
        <v>0</v>
      </c>
      <c r="H87" s="16">
        <v>554401838</v>
      </c>
      <c r="I87" s="16">
        <v>1370450430</v>
      </c>
      <c r="J87" s="16">
        <f t="shared" si="8"/>
        <v>816048592</v>
      </c>
      <c r="K87" s="17">
        <f t="shared" si="9"/>
        <v>1.4719442398385412</v>
      </c>
      <c r="L87" s="1"/>
    </row>
    <row r="88" spans="1:12" ht="15" customHeight="1" x14ac:dyDescent="0.25">
      <c r="A88" s="14" t="s">
        <v>33</v>
      </c>
      <c r="B88" s="14" t="s">
        <v>132</v>
      </c>
      <c r="C88" s="14" t="s">
        <v>33</v>
      </c>
      <c r="D88" s="15" t="s">
        <v>77</v>
      </c>
      <c r="E88" s="16">
        <v>1757945173</v>
      </c>
      <c r="F88" s="16">
        <v>1757945173</v>
      </c>
      <c r="G88" s="16">
        <v>1430242620</v>
      </c>
      <c r="H88" s="16">
        <v>1819473254</v>
      </c>
      <c r="I88" s="16">
        <v>1569807748</v>
      </c>
      <c r="J88" s="16">
        <f t="shared" si="8"/>
        <v>-249665506</v>
      </c>
      <c r="K88" s="17">
        <f t="shared" si="9"/>
        <v>-0.13721856336779106</v>
      </c>
      <c r="L88" s="1"/>
    </row>
    <row r="89" spans="1:12" ht="15" customHeight="1" x14ac:dyDescent="0.25">
      <c r="A89" s="14" t="s">
        <v>142</v>
      </c>
      <c r="B89" s="14" t="s">
        <v>33</v>
      </c>
      <c r="C89" s="14" t="s">
        <v>33</v>
      </c>
      <c r="D89" s="15" t="s">
        <v>143</v>
      </c>
      <c r="E89" s="16">
        <v>216497</v>
      </c>
      <c r="F89" s="16">
        <v>216497</v>
      </c>
      <c r="G89" s="16">
        <v>161015</v>
      </c>
      <c r="H89" s="16">
        <v>224074</v>
      </c>
      <c r="I89" s="16">
        <v>215081</v>
      </c>
      <c r="J89" s="16">
        <f t="shared" si="8"/>
        <v>-8993</v>
      </c>
      <c r="K89" s="17">
        <f t="shared" si="9"/>
        <v>-4.0134062854235653E-2</v>
      </c>
      <c r="L89" s="1"/>
    </row>
    <row r="90" spans="1:12" ht="15" customHeight="1" x14ac:dyDescent="0.25">
      <c r="A90" s="14" t="s">
        <v>144</v>
      </c>
      <c r="B90" s="14" t="s">
        <v>33</v>
      </c>
      <c r="C90" s="14" t="s">
        <v>33</v>
      </c>
      <c r="D90" s="15" t="s">
        <v>145</v>
      </c>
      <c r="E90" s="16">
        <v>1318823253</v>
      </c>
      <c r="F90" s="16">
        <v>888319112</v>
      </c>
      <c r="G90" s="16">
        <v>4287252414</v>
      </c>
      <c r="H90" s="16">
        <v>1210133483</v>
      </c>
      <c r="I90" s="16">
        <v>-4800698616</v>
      </c>
      <c r="J90" s="16">
        <f t="shared" si="8"/>
        <v>-6010832099</v>
      </c>
      <c r="K90" s="17">
        <f t="shared" si="9"/>
        <v>-4.9670818826521144</v>
      </c>
      <c r="L90" s="1"/>
    </row>
    <row r="91" spans="1:12" ht="15" customHeight="1" x14ac:dyDescent="0.25">
      <c r="A91" s="14" t="s">
        <v>33</v>
      </c>
      <c r="B91" s="14" t="s">
        <v>11</v>
      </c>
      <c r="C91" s="14" t="s">
        <v>33</v>
      </c>
      <c r="D91" s="15" t="s">
        <v>146</v>
      </c>
      <c r="E91" s="16">
        <v>6582882717</v>
      </c>
      <c r="F91" s="16">
        <v>6152378576</v>
      </c>
      <c r="G91" s="16">
        <v>88705567</v>
      </c>
      <c r="H91" s="16">
        <v>6658435029</v>
      </c>
      <c r="I91" s="16">
        <v>1992683771</v>
      </c>
      <c r="J91" s="16">
        <f t="shared" si="8"/>
        <v>-4665751258</v>
      </c>
      <c r="K91" s="17">
        <f t="shared" si="9"/>
        <v>-0.70072790943801222</v>
      </c>
      <c r="L91" s="1"/>
    </row>
    <row r="92" spans="1:12" ht="15" customHeight="1" x14ac:dyDescent="0.25">
      <c r="A92" s="14" t="s">
        <v>33</v>
      </c>
      <c r="B92" s="14" t="s">
        <v>65</v>
      </c>
      <c r="C92" s="14" t="s">
        <v>33</v>
      </c>
      <c r="D92" s="15" t="s">
        <v>147</v>
      </c>
      <c r="E92" s="16">
        <v>-5264059474</v>
      </c>
      <c r="F92" s="16">
        <v>-5264059474</v>
      </c>
      <c r="G92" s="16">
        <v>4198546847</v>
      </c>
      <c r="H92" s="16">
        <v>-5448301556</v>
      </c>
      <c r="I92" s="16">
        <v>-6793382397</v>
      </c>
      <c r="J92" s="16">
        <f t="shared" si="8"/>
        <v>-1345080841</v>
      </c>
      <c r="K92" s="17">
        <f t="shared" si="9"/>
        <v>0.24688076222923369</v>
      </c>
      <c r="L92" s="1"/>
    </row>
    <row r="93" spans="1:12" ht="15" customHeight="1" x14ac:dyDescent="0.25">
      <c r="A93" s="14" t="s">
        <v>33</v>
      </c>
      <c r="B93" s="14" t="s">
        <v>132</v>
      </c>
      <c r="C93" s="14" t="s">
        <v>33</v>
      </c>
      <c r="D93" s="15" t="s">
        <v>148</v>
      </c>
      <c r="E93" s="16">
        <v>10</v>
      </c>
      <c r="F93" s="16">
        <v>10</v>
      </c>
      <c r="G93" s="16">
        <v>0</v>
      </c>
      <c r="H93" s="16">
        <v>10</v>
      </c>
      <c r="I93" s="16">
        <v>10</v>
      </c>
      <c r="J93" s="18"/>
      <c r="K93" s="17" t="s">
        <v>33</v>
      </c>
      <c r="L93" s="1"/>
    </row>
    <row r="94" spans="1:12" ht="15" customHeight="1" x14ac:dyDescent="0.25">
      <c r="A94" s="14" t="s">
        <v>149</v>
      </c>
      <c r="B94" s="14" t="s">
        <v>33</v>
      </c>
      <c r="C94" s="14" t="s">
        <v>33</v>
      </c>
      <c r="D94" s="15" t="s">
        <v>150</v>
      </c>
      <c r="E94" s="16">
        <v>20</v>
      </c>
      <c r="F94" s="16">
        <v>20</v>
      </c>
      <c r="G94" s="16">
        <v>8429881</v>
      </c>
      <c r="H94" s="16">
        <v>20</v>
      </c>
      <c r="I94" s="16">
        <v>20</v>
      </c>
      <c r="J94" s="18"/>
      <c r="K94" s="17" t="s">
        <v>33</v>
      </c>
      <c r="L94" s="1"/>
    </row>
    <row r="95" spans="1:12" ht="15" customHeight="1" x14ac:dyDescent="0.25">
      <c r="A95" s="14" t="s">
        <v>33</v>
      </c>
      <c r="B95" s="14" t="s">
        <v>11</v>
      </c>
      <c r="C95" s="14" t="s">
        <v>33</v>
      </c>
      <c r="D95" s="15" t="s">
        <v>151</v>
      </c>
      <c r="E95" s="16">
        <v>10</v>
      </c>
      <c r="F95" s="16">
        <v>10</v>
      </c>
      <c r="G95" s="16">
        <v>8396092</v>
      </c>
      <c r="H95" s="16">
        <v>10</v>
      </c>
      <c r="I95" s="16">
        <v>10</v>
      </c>
      <c r="J95" s="18"/>
      <c r="K95" s="17" t="s">
        <v>33</v>
      </c>
      <c r="L95" s="1"/>
    </row>
    <row r="96" spans="1:12" ht="15" customHeight="1" x14ac:dyDescent="0.25">
      <c r="A96" s="14" t="s">
        <v>33</v>
      </c>
      <c r="B96" s="14" t="s">
        <v>71</v>
      </c>
      <c r="C96" s="14" t="s">
        <v>33</v>
      </c>
      <c r="D96" s="15" t="s">
        <v>152</v>
      </c>
      <c r="E96" s="16">
        <v>10</v>
      </c>
      <c r="F96" s="16">
        <v>10</v>
      </c>
      <c r="G96" s="16">
        <v>33789</v>
      </c>
      <c r="H96" s="16">
        <v>10</v>
      </c>
      <c r="I96" s="16">
        <v>10</v>
      </c>
      <c r="J96" s="18"/>
      <c r="K96" s="17" t="s">
        <v>33</v>
      </c>
      <c r="L96" s="1"/>
    </row>
    <row r="97" spans="1:12" ht="15" customHeight="1" x14ac:dyDescent="0.25">
      <c r="A97" s="14" t="s">
        <v>153</v>
      </c>
      <c r="B97" s="14" t="s">
        <v>33</v>
      </c>
      <c r="C97" s="14" t="s">
        <v>33</v>
      </c>
      <c r="D97" s="15" t="s">
        <v>154</v>
      </c>
      <c r="E97" s="16">
        <v>91348464</v>
      </c>
      <c r="F97" s="16">
        <v>89348464</v>
      </c>
      <c r="G97" s="16">
        <v>57127764</v>
      </c>
      <c r="H97" s="16">
        <v>94545660</v>
      </c>
      <c r="I97" s="16">
        <v>99919050</v>
      </c>
      <c r="J97" s="16">
        <f>I97-H97</f>
        <v>5373390</v>
      </c>
      <c r="K97" s="17">
        <f>(J97/H97)</f>
        <v>5.6833809188068497E-2</v>
      </c>
      <c r="L97" s="1"/>
    </row>
    <row r="98" spans="1:12" ht="15" customHeight="1" x14ac:dyDescent="0.25">
      <c r="A98" s="14" t="s">
        <v>33</v>
      </c>
      <c r="B98" s="14" t="s">
        <v>55</v>
      </c>
      <c r="C98" s="14" t="s">
        <v>33</v>
      </c>
      <c r="D98" s="15" t="s">
        <v>126</v>
      </c>
      <c r="E98" s="16">
        <v>91348464</v>
      </c>
      <c r="F98" s="16">
        <v>89348464</v>
      </c>
      <c r="G98" s="16">
        <v>57127764</v>
      </c>
      <c r="H98" s="16">
        <v>94545660</v>
      </c>
      <c r="I98" s="16">
        <v>99919050</v>
      </c>
      <c r="J98" s="16">
        <f>I98-H98</f>
        <v>5373390</v>
      </c>
      <c r="K98" s="17">
        <f>(J98/H98)</f>
        <v>5.6833809188068497E-2</v>
      </c>
      <c r="L98" s="1"/>
    </row>
    <row r="99" spans="1:12" ht="15" customHeight="1" x14ac:dyDescent="0.25">
      <c r="A99" s="14" t="s">
        <v>155</v>
      </c>
      <c r="B99" s="14" t="s">
        <v>33</v>
      </c>
      <c r="C99" s="14" t="s">
        <v>33</v>
      </c>
      <c r="D99" s="15" t="s">
        <v>156</v>
      </c>
      <c r="E99" s="16">
        <v>13023117414</v>
      </c>
      <c r="F99" s="16">
        <v>13023117414</v>
      </c>
      <c r="G99" s="16">
        <v>10249535493</v>
      </c>
      <c r="H99" s="16">
        <v>13478926524</v>
      </c>
      <c r="I99" s="16">
        <v>18734856309</v>
      </c>
      <c r="J99" s="16">
        <f>I99-H99</f>
        <v>5255929785</v>
      </c>
      <c r="K99" s="17">
        <f>(J99/H99)</f>
        <v>0.38993682290956305</v>
      </c>
      <c r="L99" s="1"/>
    </row>
    <row r="100" spans="1:12" ht="15" customHeight="1" x14ac:dyDescent="0.25">
      <c r="A100" s="14" t="s">
        <v>157</v>
      </c>
      <c r="B100" s="14" t="s">
        <v>33</v>
      </c>
      <c r="C100" s="14" t="s">
        <v>33</v>
      </c>
      <c r="D100" s="15" t="s">
        <v>158</v>
      </c>
      <c r="E100" s="16">
        <v>5000000</v>
      </c>
      <c r="F100" s="16">
        <v>5000000</v>
      </c>
      <c r="G100" s="16">
        <v>0</v>
      </c>
      <c r="H100" s="16">
        <v>5175000</v>
      </c>
      <c r="I100" s="16">
        <v>5000000</v>
      </c>
      <c r="J100" s="16">
        <f>I100-H100</f>
        <v>-175000</v>
      </c>
      <c r="K100" s="17">
        <f>(J100/H100)</f>
        <v>-3.3816425120772944E-2</v>
      </c>
      <c r="L100" s="1"/>
    </row>
    <row r="101" spans="1:12" ht="1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"/>
    </row>
    <row r="102" spans="1:12" ht="1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" customHeight="1" x14ac:dyDescent="0.25">
      <c r="A103" s="42" t="s">
        <v>159</v>
      </c>
      <c r="B103" s="43"/>
      <c r="C103" s="43"/>
      <c r="D103" s="43"/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1">
        <v>0</v>
      </c>
      <c r="L103" s="1"/>
    </row>
    <row r="104" spans="1:12" ht="15" customHeight="1" x14ac:dyDescent="0.25">
      <c r="A104" s="44" t="s">
        <v>160</v>
      </c>
      <c r="B104" s="45"/>
      <c r="C104" s="45"/>
      <c r="D104" s="45"/>
      <c r="E104" s="45"/>
      <c r="F104" s="45"/>
      <c r="G104" s="45"/>
      <c r="H104" s="45"/>
      <c r="I104" s="45"/>
      <c r="J104" s="1"/>
      <c r="K104" s="1"/>
      <c r="L104" s="1"/>
    </row>
    <row r="105" spans="1:12" ht="5.0999999999999996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</sheetData>
  <mergeCells count="17">
    <mergeCell ref="J10:J11"/>
    <mergeCell ref="K10:K11"/>
    <mergeCell ref="A103:D103"/>
    <mergeCell ref="A104:I10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L59"/>
  <sheetViews>
    <sheetView workbookViewId="0">
      <selection sqref="A1:L5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85546875" customWidth="1"/>
    <col min="6" max="6" width="16.42578125" customWidth="1"/>
    <col min="7" max="7" width="16.140625" customWidth="1"/>
    <col min="8" max="8" width="17" customWidth="1"/>
    <col min="9" max="9" width="16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164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166</v>
      </c>
      <c r="F11" s="8" t="s">
        <v>166</v>
      </c>
      <c r="G11" s="8" t="s">
        <v>166</v>
      </c>
      <c r="H11" s="8" t="s">
        <v>167</v>
      </c>
      <c r="I11" s="8" t="s">
        <v>167</v>
      </c>
      <c r="J11" s="41"/>
      <c r="K11" s="41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10919279</v>
      </c>
      <c r="F12" s="12">
        <v>10986109</v>
      </c>
      <c r="G12" s="12">
        <v>4106639</v>
      </c>
      <c r="H12" s="12">
        <v>10919279</v>
      </c>
      <c r="I12" s="12">
        <v>10411650</v>
      </c>
      <c r="J12" s="12">
        <f>I12-H12</f>
        <v>-507629</v>
      </c>
      <c r="K12" s="13">
        <f>(J12/H12)</f>
        <v>-4.6489241643152449E-2</v>
      </c>
      <c r="L12" s="1"/>
    </row>
    <row r="13" spans="1:12" ht="15" customHeight="1" x14ac:dyDescent="0.25">
      <c r="A13" s="14" t="s">
        <v>11</v>
      </c>
      <c r="B13" s="14" t="s">
        <v>33</v>
      </c>
      <c r="C13" s="14" t="s">
        <v>33</v>
      </c>
      <c r="D13" s="15" t="s">
        <v>35</v>
      </c>
      <c r="E13" s="16">
        <v>92600</v>
      </c>
      <c r="F13" s="16">
        <v>92600</v>
      </c>
      <c r="G13" s="16">
        <v>114759</v>
      </c>
      <c r="H13" s="16">
        <v>92600</v>
      </c>
      <c r="I13" s="16">
        <v>53353</v>
      </c>
      <c r="J13" s="16">
        <f>I13-H13</f>
        <v>-39247</v>
      </c>
      <c r="K13" s="17">
        <f>(J13/H13)</f>
        <v>-0.42383369330453563</v>
      </c>
      <c r="L13" s="1"/>
    </row>
    <row r="14" spans="1:12" ht="15" customHeight="1" x14ac:dyDescent="0.25">
      <c r="A14" s="14" t="s">
        <v>33</v>
      </c>
      <c r="B14" s="14" t="s">
        <v>11</v>
      </c>
      <c r="C14" s="14" t="s">
        <v>33</v>
      </c>
      <c r="D14" s="15" t="s">
        <v>36</v>
      </c>
      <c r="E14" s="16">
        <v>8130593</v>
      </c>
      <c r="F14" s="16">
        <v>8130593</v>
      </c>
      <c r="G14" s="16">
        <v>7555682</v>
      </c>
      <c r="H14" s="16">
        <v>8130593</v>
      </c>
      <c r="I14" s="16">
        <v>8821047</v>
      </c>
      <c r="J14" s="16">
        <f>I14-H14</f>
        <v>690454</v>
      </c>
      <c r="K14" s="17">
        <f>(J14/H14)</f>
        <v>8.4920497188827437E-2</v>
      </c>
      <c r="L14" s="1"/>
    </row>
    <row r="15" spans="1:12" ht="15" customHeight="1" x14ac:dyDescent="0.25">
      <c r="A15" s="14" t="s">
        <v>33</v>
      </c>
      <c r="B15" s="14" t="s">
        <v>33</v>
      </c>
      <c r="C15" s="14" t="s">
        <v>37</v>
      </c>
      <c r="D15" s="15" t="s">
        <v>38</v>
      </c>
      <c r="E15" s="16">
        <v>5522757</v>
      </c>
      <c r="F15" s="16">
        <v>5522757</v>
      </c>
      <c r="G15" s="16">
        <v>5717686</v>
      </c>
      <c r="H15" s="16">
        <v>5522757</v>
      </c>
      <c r="I15" s="16">
        <v>5736591</v>
      </c>
      <c r="J15" s="16">
        <f>I15-H15</f>
        <v>213834</v>
      </c>
      <c r="K15" s="17">
        <f>(J15/H15)</f>
        <v>3.871870516845119E-2</v>
      </c>
      <c r="L15" s="1"/>
    </row>
    <row r="16" spans="1:12" ht="15" customHeight="1" x14ac:dyDescent="0.25">
      <c r="A16" s="14" t="s">
        <v>33</v>
      </c>
      <c r="B16" s="14" t="s">
        <v>33</v>
      </c>
      <c r="C16" s="14" t="s">
        <v>43</v>
      </c>
      <c r="D16" s="15" t="s">
        <v>44</v>
      </c>
      <c r="E16" s="16">
        <v>1362383</v>
      </c>
      <c r="F16" s="16">
        <v>1362383</v>
      </c>
      <c r="G16" s="16">
        <v>847521</v>
      </c>
      <c r="H16" s="16">
        <v>1362383</v>
      </c>
      <c r="I16" s="16">
        <v>1514204</v>
      </c>
      <c r="J16" s="16">
        <f>I16-H16</f>
        <v>151821</v>
      </c>
      <c r="K16" s="17">
        <f>(J16/H16)</f>
        <v>0.11143782622067362</v>
      </c>
      <c r="L16" s="1"/>
    </row>
    <row r="17" spans="1:12" ht="15" customHeight="1" x14ac:dyDescent="0.25">
      <c r="A17" s="14" t="s">
        <v>33</v>
      </c>
      <c r="B17" s="14" t="s">
        <v>33</v>
      </c>
      <c r="C17" s="14" t="s">
        <v>45</v>
      </c>
      <c r="D17" s="15" t="s">
        <v>46</v>
      </c>
      <c r="E17" s="16">
        <v>0</v>
      </c>
      <c r="F17" s="16">
        <v>0</v>
      </c>
      <c r="G17" s="16">
        <v>72990</v>
      </c>
      <c r="H17" s="16">
        <v>0</v>
      </c>
      <c r="I17" s="16">
        <v>0</v>
      </c>
      <c r="J17" s="18"/>
      <c r="K17" s="17" t="s">
        <v>33</v>
      </c>
      <c r="L17" s="1"/>
    </row>
    <row r="18" spans="1:12" ht="15" customHeight="1" x14ac:dyDescent="0.25">
      <c r="A18" s="14" t="s">
        <v>33</v>
      </c>
      <c r="B18" s="14" t="s">
        <v>33</v>
      </c>
      <c r="C18" s="14" t="s">
        <v>47</v>
      </c>
      <c r="D18" s="15" t="s">
        <v>48</v>
      </c>
      <c r="E18" s="16">
        <v>10175</v>
      </c>
      <c r="F18" s="16">
        <v>10175</v>
      </c>
      <c r="G18" s="16">
        <v>12321</v>
      </c>
      <c r="H18" s="16">
        <v>10175</v>
      </c>
      <c r="I18" s="16">
        <v>12207</v>
      </c>
      <c r="J18" s="16">
        <f t="shared" ref="J18:J33" si="0">I18-H18</f>
        <v>2032</v>
      </c>
      <c r="K18" s="17">
        <f t="shared" ref="K18:K33" si="1">(J18/H18)</f>
        <v>0.1997051597051597</v>
      </c>
      <c r="L18" s="1"/>
    </row>
    <row r="19" spans="1:12" ht="15" customHeight="1" x14ac:dyDescent="0.25">
      <c r="A19" s="14" t="s">
        <v>33</v>
      </c>
      <c r="B19" s="14" t="s">
        <v>33</v>
      </c>
      <c r="C19" s="14" t="s">
        <v>49</v>
      </c>
      <c r="D19" s="15" t="s">
        <v>50</v>
      </c>
      <c r="E19" s="16">
        <v>96</v>
      </c>
      <c r="F19" s="16">
        <v>96</v>
      </c>
      <c r="G19" s="16">
        <v>172</v>
      </c>
      <c r="H19" s="16">
        <v>96</v>
      </c>
      <c r="I19" s="16">
        <v>320</v>
      </c>
      <c r="J19" s="16">
        <f t="shared" si="0"/>
        <v>224</v>
      </c>
      <c r="K19" s="17">
        <f t="shared" si="1"/>
        <v>2.3333333333333335</v>
      </c>
      <c r="L19" s="1"/>
    </row>
    <row r="20" spans="1:12" ht="15" customHeight="1" x14ac:dyDescent="0.25">
      <c r="A20" s="14" t="s">
        <v>33</v>
      </c>
      <c r="B20" s="14" t="s">
        <v>33</v>
      </c>
      <c r="C20" s="14" t="s">
        <v>51</v>
      </c>
      <c r="D20" s="15" t="s">
        <v>52</v>
      </c>
      <c r="E20" s="16">
        <v>1235182</v>
      </c>
      <c r="F20" s="16">
        <v>1235182</v>
      </c>
      <c r="G20" s="16">
        <v>904992</v>
      </c>
      <c r="H20" s="16">
        <v>1235182</v>
      </c>
      <c r="I20" s="16">
        <v>1557725</v>
      </c>
      <c r="J20" s="16">
        <f t="shared" si="0"/>
        <v>322543</v>
      </c>
      <c r="K20" s="17">
        <f t="shared" si="1"/>
        <v>0.26112993874586904</v>
      </c>
      <c r="L20" s="1"/>
    </row>
    <row r="21" spans="1:12" ht="15" customHeight="1" x14ac:dyDescent="0.25">
      <c r="A21" s="14" t="s">
        <v>33</v>
      </c>
      <c r="B21" s="14" t="s">
        <v>55</v>
      </c>
      <c r="C21" s="14" t="s">
        <v>33</v>
      </c>
      <c r="D21" s="15" t="s">
        <v>56</v>
      </c>
      <c r="E21" s="16">
        <v>314588</v>
      </c>
      <c r="F21" s="16">
        <v>314588</v>
      </c>
      <c r="G21" s="16">
        <v>206970</v>
      </c>
      <c r="H21" s="16">
        <v>314588</v>
      </c>
      <c r="I21" s="16">
        <v>296851</v>
      </c>
      <c r="J21" s="16">
        <f t="shared" si="0"/>
        <v>-17737</v>
      </c>
      <c r="K21" s="17">
        <f t="shared" si="1"/>
        <v>-5.6381680165804166E-2</v>
      </c>
      <c r="L21" s="1"/>
    </row>
    <row r="22" spans="1:12" ht="15" customHeight="1" x14ac:dyDescent="0.25">
      <c r="A22" s="14" t="s">
        <v>33</v>
      </c>
      <c r="B22" s="14" t="s">
        <v>33</v>
      </c>
      <c r="C22" s="14" t="s">
        <v>37</v>
      </c>
      <c r="D22" s="15" t="s">
        <v>57</v>
      </c>
      <c r="E22" s="16">
        <v>314588</v>
      </c>
      <c r="F22" s="16">
        <v>314588</v>
      </c>
      <c r="G22" s="16">
        <v>206970</v>
      </c>
      <c r="H22" s="16">
        <v>314588</v>
      </c>
      <c r="I22" s="16">
        <v>296851</v>
      </c>
      <c r="J22" s="16">
        <f t="shared" si="0"/>
        <v>-17737</v>
      </c>
      <c r="K22" s="17">
        <f t="shared" si="1"/>
        <v>-5.6381680165804166E-2</v>
      </c>
      <c r="L22" s="1"/>
    </row>
    <row r="23" spans="1:12" ht="15" customHeight="1" x14ac:dyDescent="0.25">
      <c r="A23" s="14" t="s">
        <v>33</v>
      </c>
      <c r="B23" s="14" t="s">
        <v>73</v>
      </c>
      <c r="C23" s="14" t="s">
        <v>33</v>
      </c>
      <c r="D23" s="15" t="s">
        <v>74</v>
      </c>
      <c r="E23" s="16">
        <v>115</v>
      </c>
      <c r="F23" s="16">
        <v>115</v>
      </c>
      <c r="G23" s="16">
        <v>72</v>
      </c>
      <c r="H23" s="16">
        <v>115</v>
      </c>
      <c r="I23" s="16">
        <v>108</v>
      </c>
      <c r="J23" s="16">
        <f t="shared" si="0"/>
        <v>-7</v>
      </c>
      <c r="K23" s="17">
        <f t="shared" si="1"/>
        <v>-6.0869565217391307E-2</v>
      </c>
      <c r="L23" s="1"/>
    </row>
    <row r="24" spans="1:12" ht="15" customHeight="1" x14ac:dyDescent="0.25">
      <c r="A24" s="14" t="s">
        <v>33</v>
      </c>
      <c r="B24" s="14" t="s">
        <v>33</v>
      </c>
      <c r="C24" s="14" t="s">
        <v>41</v>
      </c>
      <c r="D24" s="15" t="s">
        <v>77</v>
      </c>
      <c r="E24" s="16">
        <v>115</v>
      </c>
      <c r="F24" s="16">
        <v>115</v>
      </c>
      <c r="G24" s="16">
        <v>72</v>
      </c>
      <c r="H24" s="16">
        <v>115</v>
      </c>
      <c r="I24" s="16">
        <v>108</v>
      </c>
      <c r="J24" s="16">
        <f t="shared" si="0"/>
        <v>-7</v>
      </c>
      <c r="K24" s="17">
        <f t="shared" si="1"/>
        <v>-6.0869565217391307E-2</v>
      </c>
      <c r="L24" s="1"/>
    </row>
    <row r="25" spans="1:12" ht="15" customHeight="1" x14ac:dyDescent="0.25">
      <c r="A25" s="14" t="s">
        <v>33</v>
      </c>
      <c r="B25" s="14" t="s">
        <v>84</v>
      </c>
      <c r="C25" s="14" t="s">
        <v>33</v>
      </c>
      <c r="D25" s="15" t="s">
        <v>85</v>
      </c>
      <c r="E25" s="16">
        <v>5778</v>
      </c>
      <c r="F25" s="16">
        <v>5778</v>
      </c>
      <c r="G25" s="16">
        <v>5043</v>
      </c>
      <c r="H25" s="16">
        <v>5778</v>
      </c>
      <c r="I25" s="16">
        <v>7430</v>
      </c>
      <c r="J25" s="16">
        <f t="shared" si="0"/>
        <v>1652</v>
      </c>
      <c r="K25" s="17">
        <f t="shared" si="1"/>
        <v>0.28591208030460369</v>
      </c>
      <c r="L25" s="1"/>
    </row>
    <row r="26" spans="1:12" ht="15" customHeight="1" x14ac:dyDescent="0.25">
      <c r="A26" s="14" t="s">
        <v>33</v>
      </c>
      <c r="B26" s="14" t="s">
        <v>33</v>
      </c>
      <c r="C26" s="14" t="s">
        <v>39</v>
      </c>
      <c r="D26" s="15" t="s">
        <v>87</v>
      </c>
      <c r="E26" s="16">
        <v>5778</v>
      </c>
      <c r="F26" s="16">
        <v>5778</v>
      </c>
      <c r="G26" s="16">
        <v>5043</v>
      </c>
      <c r="H26" s="16">
        <v>5778</v>
      </c>
      <c r="I26" s="16">
        <v>7430</v>
      </c>
      <c r="J26" s="16">
        <f t="shared" si="0"/>
        <v>1652</v>
      </c>
      <c r="K26" s="17">
        <f t="shared" si="1"/>
        <v>0.28591208030460369</v>
      </c>
      <c r="L26" s="1"/>
    </row>
    <row r="27" spans="1:12" ht="15" customHeight="1" x14ac:dyDescent="0.25">
      <c r="A27" s="14" t="s">
        <v>33</v>
      </c>
      <c r="B27" s="14" t="s">
        <v>88</v>
      </c>
      <c r="C27" s="14" t="s">
        <v>33</v>
      </c>
      <c r="D27" s="15" t="s">
        <v>89</v>
      </c>
      <c r="E27" s="16">
        <v>-8358474</v>
      </c>
      <c r="F27" s="16">
        <v>-8358474</v>
      </c>
      <c r="G27" s="16">
        <v>-7653008</v>
      </c>
      <c r="H27" s="16">
        <v>-8358474</v>
      </c>
      <c r="I27" s="16">
        <v>-9072083</v>
      </c>
      <c r="J27" s="16">
        <f t="shared" si="0"/>
        <v>-713609</v>
      </c>
      <c r="K27" s="17">
        <f t="shared" si="1"/>
        <v>8.537551232437883E-2</v>
      </c>
      <c r="L27" s="1"/>
    </row>
    <row r="28" spans="1:12" ht="15" customHeight="1" x14ac:dyDescent="0.25">
      <c r="A28" s="14" t="s">
        <v>33</v>
      </c>
      <c r="B28" s="14" t="s">
        <v>33</v>
      </c>
      <c r="C28" s="14" t="s">
        <v>37</v>
      </c>
      <c r="D28" s="15" t="s">
        <v>90</v>
      </c>
      <c r="E28" s="16">
        <v>6065051</v>
      </c>
      <c r="F28" s="16">
        <v>6065051</v>
      </c>
      <c r="G28" s="16">
        <v>5055835</v>
      </c>
      <c r="H28" s="16">
        <v>6065051</v>
      </c>
      <c r="I28" s="16">
        <v>6884363</v>
      </c>
      <c r="J28" s="16">
        <f t="shared" si="0"/>
        <v>819312</v>
      </c>
      <c r="K28" s="17">
        <f t="shared" si="1"/>
        <v>0.13508740487095658</v>
      </c>
      <c r="L28" s="1"/>
    </row>
    <row r="29" spans="1:12" ht="15" customHeight="1" x14ac:dyDescent="0.25">
      <c r="A29" s="14" t="s">
        <v>33</v>
      </c>
      <c r="B29" s="14" t="s">
        <v>33</v>
      </c>
      <c r="C29" s="14" t="s">
        <v>39</v>
      </c>
      <c r="D29" s="15" t="s">
        <v>91</v>
      </c>
      <c r="E29" s="16">
        <v>-8138782</v>
      </c>
      <c r="F29" s="16">
        <v>-8138782</v>
      </c>
      <c r="G29" s="16">
        <v>-7459370</v>
      </c>
      <c r="H29" s="16">
        <v>-8138782</v>
      </c>
      <c r="I29" s="16">
        <v>-7544747</v>
      </c>
      <c r="J29" s="16">
        <f t="shared" si="0"/>
        <v>594035</v>
      </c>
      <c r="K29" s="17">
        <f t="shared" si="1"/>
        <v>-7.2988194056555392E-2</v>
      </c>
      <c r="L29" s="1"/>
    </row>
    <row r="30" spans="1:12" ht="15" customHeight="1" x14ac:dyDescent="0.25">
      <c r="A30" s="14" t="s">
        <v>33</v>
      </c>
      <c r="B30" s="14" t="s">
        <v>33</v>
      </c>
      <c r="C30" s="14" t="s">
        <v>41</v>
      </c>
      <c r="D30" s="15" t="s">
        <v>92</v>
      </c>
      <c r="E30" s="16">
        <v>1570887</v>
      </c>
      <c r="F30" s="16">
        <v>1570887</v>
      </c>
      <c r="G30" s="16">
        <v>1707083</v>
      </c>
      <c r="H30" s="16">
        <v>1570887</v>
      </c>
      <c r="I30" s="16">
        <v>1189030</v>
      </c>
      <c r="J30" s="16">
        <f t="shared" si="0"/>
        <v>-381857</v>
      </c>
      <c r="K30" s="17">
        <f t="shared" si="1"/>
        <v>-0.24308368456801793</v>
      </c>
      <c r="L30" s="1"/>
    </row>
    <row r="31" spans="1:12" ht="15" customHeight="1" x14ac:dyDescent="0.25">
      <c r="A31" s="14" t="s">
        <v>33</v>
      </c>
      <c r="B31" s="14" t="s">
        <v>33</v>
      </c>
      <c r="C31" s="14" t="s">
        <v>43</v>
      </c>
      <c r="D31" s="15" t="s">
        <v>93</v>
      </c>
      <c r="E31" s="16">
        <v>-1466913</v>
      </c>
      <c r="F31" s="16">
        <v>-1466913</v>
      </c>
      <c r="G31" s="16">
        <v>-1546811</v>
      </c>
      <c r="H31" s="16">
        <v>-1466913</v>
      </c>
      <c r="I31" s="16">
        <v>-1098699</v>
      </c>
      <c r="J31" s="16">
        <f t="shared" si="0"/>
        <v>368214</v>
      </c>
      <c r="K31" s="17">
        <f t="shared" si="1"/>
        <v>-0.25101284125234419</v>
      </c>
      <c r="L31" s="1"/>
    </row>
    <row r="32" spans="1:12" ht="15" customHeight="1" x14ac:dyDescent="0.25">
      <c r="A32" s="14" t="s">
        <v>33</v>
      </c>
      <c r="B32" s="14" t="s">
        <v>33</v>
      </c>
      <c r="C32" s="14" t="s">
        <v>45</v>
      </c>
      <c r="D32" s="15" t="s">
        <v>94</v>
      </c>
      <c r="E32" s="16">
        <v>11131</v>
      </c>
      <c r="F32" s="16">
        <v>11131</v>
      </c>
      <c r="G32" s="16">
        <v>14775</v>
      </c>
      <c r="H32" s="16">
        <v>11131</v>
      </c>
      <c r="I32" s="16">
        <v>14838</v>
      </c>
      <c r="J32" s="16">
        <f t="shared" si="0"/>
        <v>3707</v>
      </c>
      <c r="K32" s="17">
        <f t="shared" si="1"/>
        <v>0.33303386937382085</v>
      </c>
      <c r="L32" s="1"/>
    </row>
    <row r="33" spans="1:12" ht="15" customHeight="1" x14ac:dyDescent="0.25">
      <c r="A33" s="14" t="s">
        <v>33</v>
      </c>
      <c r="B33" s="14" t="s">
        <v>33</v>
      </c>
      <c r="C33" s="14" t="s">
        <v>63</v>
      </c>
      <c r="D33" s="15" t="s">
        <v>101</v>
      </c>
      <c r="E33" s="16">
        <v>-20</v>
      </c>
      <c r="F33" s="16">
        <v>-20</v>
      </c>
      <c r="G33" s="16">
        <v>2</v>
      </c>
      <c r="H33" s="16">
        <v>-20</v>
      </c>
      <c r="I33" s="16">
        <v>-6</v>
      </c>
      <c r="J33" s="16">
        <f t="shared" si="0"/>
        <v>14</v>
      </c>
      <c r="K33" s="17">
        <f t="shared" si="1"/>
        <v>-0.7</v>
      </c>
      <c r="L33" s="1"/>
    </row>
    <row r="34" spans="1:12" ht="15" customHeight="1" x14ac:dyDescent="0.25">
      <c r="A34" s="14" t="s">
        <v>33</v>
      </c>
      <c r="B34" s="14" t="s">
        <v>33</v>
      </c>
      <c r="C34" s="14" t="s">
        <v>102</v>
      </c>
      <c r="D34" s="15" t="s">
        <v>103</v>
      </c>
      <c r="E34" s="16">
        <v>0</v>
      </c>
      <c r="F34" s="16">
        <v>0</v>
      </c>
      <c r="G34" s="16">
        <v>184</v>
      </c>
      <c r="H34" s="16">
        <v>0</v>
      </c>
      <c r="I34" s="16">
        <v>0</v>
      </c>
      <c r="J34" s="18"/>
      <c r="K34" s="17" t="s">
        <v>33</v>
      </c>
      <c r="L34" s="1"/>
    </row>
    <row r="35" spans="1:12" ht="15" customHeight="1" x14ac:dyDescent="0.25">
      <c r="A35" s="14" t="s">
        <v>33</v>
      </c>
      <c r="B35" s="14" t="s">
        <v>33</v>
      </c>
      <c r="C35" s="14" t="s">
        <v>104</v>
      </c>
      <c r="D35" s="15" t="s">
        <v>105</v>
      </c>
      <c r="E35" s="16">
        <v>-10941</v>
      </c>
      <c r="F35" s="16">
        <v>-10941</v>
      </c>
      <c r="G35" s="16">
        <v>-305755</v>
      </c>
      <c r="H35" s="16">
        <v>-10941</v>
      </c>
      <c r="I35" s="16">
        <v>-16700</v>
      </c>
      <c r="J35" s="16">
        <f>I35-H35</f>
        <v>-5759</v>
      </c>
      <c r="K35" s="17">
        <f>(J35/H35)</f>
        <v>0.52636870487158394</v>
      </c>
      <c r="L35" s="1"/>
    </row>
    <row r="36" spans="1:12" ht="15" customHeight="1" x14ac:dyDescent="0.25">
      <c r="A36" s="14" t="s">
        <v>33</v>
      </c>
      <c r="B36" s="14" t="s">
        <v>33</v>
      </c>
      <c r="C36" s="14" t="s">
        <v>106</v>
      </c>
      <c r="D36" s="15" t="s">
        <v>107</v>
      </c>
      <c r="E36" s="16">
        <v>6</v>
      </c>
      <c r="F36" s="16">
        <v>6</v>
      </c>
      <c r="G36" s="16">
        <v>24173</v>
      </c>
      <c r="H36" s="16">
        <v>6</v>
      </c>
      <c r="I36" s="16">
        <v>0</v>
      </c>
      <c r="J36" s="16">
        <f>I36-H36</f>
        <v>-6</v>
      </c>
      <c r="K36" s="17">
        <f>(J36/H36)</f>
        <v>-1</v>
      </c>
      <c r="L36" s="1"/>
    </row>
    <row r="37" spans="1:12" ht="15" customHeight="1" x14ac:dyDescent="0.25">
      <c r="A37" s="14" t="s">
        <v>33</v>
      </c>
      <c r="B37" s="14" t="s">
        <v>33</v>
      </c>
      <c r="C37" s="14" t="s">
        <v>110</v>
      </c>
      <c r="D37" s="15" t="s">
        <v>111</v>
      </c>
      <c r="E37" s="16">
        <v>0</v>
      </c>
      <c r="F37" s="16">
        <v>0</v>
      </c>
      <c r="G37" s="16">
        <v>3469</v>
      </c>
      <c r="H37" s="16">
        <v>0</v>
      </c>
      <c r="I37" s="16">
        <v>0</v>
      </c>
      <c r="J37" s="18"/>
      <c r="K37" s="17" t="s">
        <v>33</v>
      </c>
      <c r="L37" s="1"/>
    </row>
    <row r="38" spans="1:12" ht="15" customHeight="1" x14ac:dyDescent="0.25">
      <c r="A38" s="14" t="s">
        <v>33</v>
      </c>
      <c r="B38" s="14" t="s">
        <v>33</v>
      </c>
      <c r="C38" s="14" t="s">
        <v>122</v>
      </c>
      <c r="D38" s="15" t="s">
        <v>123</v>
      </c>
      <c r="E38" s="16">
        <v>-6388893</v>
      </c>
      <c r="F38" s="16">
        <v>-6388893</v>
      </c>
      <c r="G38" s="16">
        <v>-5146593</v>
      </c>
      <c r="H38" s="16">
        <v>-6388893</v>
      </c>
      <c r="I38" s="16">
        <v>-8500162</v>
      </c>
      <c r="J38" s="16">
        <f t="shared" ref="J38:J48" si="2">I38-H38</f>
        <v>-2111269</v>
      </c>
      <c r="K38" s="17">
        <f t="shared" ref="K38:K48" si="3">(J38/H38)</f>
        <v>0.33045928300880917</v>
      </c>
      <c r="L38" s="1"/>
    </row>
    <row r="39" spans="1:12" ht="15" customHeight="1" x14ac:dyDescent="0.25">
      <c r="A39" s="14" t="s">
        <v>73</v>
      </c>
      <c r="B39" s="14" t="s">
        <v>33</v>
      </c>
      <c r="C39" s="14" t="s">
        <v>33</v>
      </c>
      <c r="D39" s="15" t="s">
        <v>124</v>
      </c>
      <c r="E39" s="16">
        <v>324523</v>
      </c>
      <c r="F39" s="16">
        <v>324639</v>
      </c>
      <c r="G39" s="16">
        <v>0</v>
      </c>
      <c r="H39" s="16">
        <v>324523</v>
      </c>
      <c r="I39" s="16">
        <v>339117</v>
      </c>
      <c r="J39" s="16">
        <f t="shared" si="2"/>
        <v>14594</v>
      </c>
      <c r="K39" s="17">
        <f t="shared" si="3"/>
        <v>4.4970618415335742E-2</v>
      </c>
      <c r="L39" s="1"/>
    </row>
    <row r="40" spans="1:12" ht="15" customHeight="1" x14ac:dyDescent="0.25">
      <c r="A40" s="14" t="s">
        <v>33</v>
      </c>
      <c r="B40" s="14" t="s">
        <v>55</v>
      </c>
      <c r="C40" s="14" t="s">
        <v>33</v>
      </c>
      <c r="D40" s="15" t="s">
        <v>126</v>
      </c>
      <c r="E40" s="16">
        <v>324523</v>
      </c>
      <c r="F40" s="16">
        <v>324639</v>
      </c>
      <c r="G40" s="16">
        <v>0</v>
      </c>
      <c r="H40" s="16">
        <v>324523</v>
      </c>
      <c r="I40" s="16">
        <v>339117</v>
      </c>
      <c r="J40" s="16">
        <f t="shared" si="2"/>
        <v>14594</v>
      </c>
      <c r="K40" s="17">
        <f t="shared" si="3"/>
        <v>4.4970618415335742E-2</v>
      </c>
      <c r="L40" s="1"/>
    </row>
    <row r="41" spans="1:12" ht="15" customHeight="1" x14ac:dyDescent="0.25">
      <c r="A41" s="14" t="s">
        <v>79</v>
      </c>
      <c r="B41" s="14" t="s">
        <v>33</v>
      </c>
      <c r="C41" s="14" t="s">
        <v>33</v>
      </c>
      <c r="D41" s="15" t="s">
        <v>128</v>
      </c>
      <c r="E41" s="16">
        <v>1204656</v>
      </c>
      <c r="F41" s="16">
        <v>1204656</v>
      </c>
      <c r="G41" s="16">
        <v>68972</v>
      </c>
      <c r="H41" s="16">
        <v>1204656</v>
      </c>
      <c r="I41" s="16">
        <v>1522646</v>
      </c>
      <c r="J41" s="16">
        <f t="shared" si="2"/>
        <v>317990</v>
      </c>
      <c r="K41" s="17">
        <f t="shared" si="3"/>
        <v>0.26396747287192363</v>
      </c>
      <c r="L41" s="1"/>
    </row>
    <row r="42" spans="1:12" ht="15" customHeight="1" x14ac:dyDescent="0.25">
      <c r="A42" s="14" t="s">
        <v>33</v>
      </c>
      <c r="B42" s="14" t="s">
        <v>65</v>
      </c>
      <c r="C42" s="14" t="s">
        <v>33</v>
      </c>
      <c r="D42" s="15" t="s">
        <v>130</v>
      </c>
      <c r="E42" s="16">
        <v>23282</v>
      </c>
      <c r="F42" s="16">
        <v>23282</v>
      </c>
      <c r="G42" s="16">
        <v>65806</v>
      </c>
      <c r="H42" s="16">
        <v>23282</v>
      </c>
      <c r="I42" s="16">
        <v>59149</v>
      </c>
      <c r="J42" s="16">
        <f t="shared" si="2"/>
        <v>35867</v>
      </c>
      <c r="K42" s="17">
        <f t="shared" si="3"/>
        <v>1.5405463448157375</v>
      </c>
      <c r="L42" s="1"/>
    </row>
    <row r="43" spans="1:12" ht="15" customHeight="1" x14ac:dyDescent="0.25">
      <c r="A43" s="14" t="s">
        <v>33</v>
      </c>
      <c r="B43" s="14" t="s">
        <v>71</v>
      </c>
      <c r="C43" s="14" t="s">
        <v>33</v>
      </c>
      <c r="D43" s="15" t="s">
        <v>131</v>
      </c>
      <c r="E43" s="16">
        <v>1175700</v>
      </c>
      <c r="F43" s="16">
        <v>1175700</v>
      </c>
      <c r="G43" s="16">
        <v>0</v>
      </c>
      <c r="H43" s="16">
        <v>1175700</v>
      </c>
      <c r="I43" s="16">
        <v>1458753</v>
      </c>
      <c r="J43" s="16">
        <f t="shared" si="2"/>
        <v>283053</v>
      </c>
      <c r="K43" s="17">
        <f t="shared" si="3"/>
        <v>0.24075274304669558</v>
      </c>
      <c r="L43" s="1"/>
    </row>
    <row r="44" spans="1:12" ht="15" customHeight="1" x14ac:dyDescent="0.25">
      <c r="A44" s="14" t="s">
        <v>33</v>
      </c>
      <c r="B44" s="14" t="s">
        <v>132</v>
      </c>
      <c r="C44" s="14" t="s">
        <v>33</v>
      </c>
      <c r="D44" s="15" t="s">
        <v>133</v>
      </c>
      <c r="E44" s="16">
        <v>5674</v>
      </c>
      <c r="F44" s="16">
        <v>5674</v>
      </c>
      <c r="G44" s="16">
        <v>3166</v>
      </c>
      <c r="H44" s="16">
        <v>5674</v>
      </c>
      <c r="I44" s="16">
        <v>4744</v>
      </c>
      <c r="J44" s="16">
        <f t="shared" si="2"/>
        <v>-930</v>
      </c>
      <c r="K44" s="17">
        <f t="shared" si="3"/>
        <v>-0.16390553401480437</v>
      </c>
      <c r="L44" s="1"/>
    </row>
    <row r="45" spans="1:12" ht="15" customHeight="1" x14ac:dyDescent="0.25">
      <c r="A45" s="14" t="s">
        <v>84</v>
      </c>
      <c r="B45" s="14" t="s">
        <v>33</v>
      </c>
      <c r="C45" s="14" t="s">
        <v>33</v>
      </c>
      <c r="D45" s="15" t="s">
        <v>134</v>
      </c>
      <c r="E45" s="16">
        <v>3307</v>
      </c>
      <c r="F45" s="16">
        <v>3307</v>
      </c>
      <c r="G45" s="16">
        <v>2412</v>
      </c>
      <c r="H45" s="16">
        <v>3307</v>
      </c>
      <c r="I45" s="16">
        <v>3660</v>
      </c>
      <c r="J45" s="16">
        <f t="shared" si="2"/>
        <v>353</v>
      </c>
      <c r="K45" s="17">
        <f t="shared" si="3"/>
        <v>0.10674327184759601</v>
      </c>
      <c r="L45" s="1"/>
    </row>
    <row r="46" spans="1:12" ht="15" customHeight="1" x14ac:dyDescent="0.25">
      <c r="A46" s="14" t="s">
        <v>33</v>
      </c>
      <c r="B46" s="14" t="s">
        <v>55</v>
      </c>
      <c r="C46" s="14" t="s">
        <v>33</v>
      </c>
      <c r="D46" s="15" t="s">
        <v>136</v>
      </c>
      <c r="E46" s="16">
        <v>3307</v>
      </c>
      <c r="F46" s="16">
        <v>3307</v>
      </c>
      <c r="G46" s="16">
        <v>2412</v>
      </c>
      <c r="H46" s="16">
        <v>3307</v>
      </c>
      <c r="I46" s="16">
        <v>3660</v>
      </c>
      <c r="J46" s="16">
        <f t="shared" si="2"/>
        <v>353</v>
      </c>
      <c r="K46" s="17">
        <f t="shared" si="3"/>
        <v>0.10674327184759601</v>
      </c>
      <c r="L46" s="1"/>
    </row>
    <row r="47" spans="1:12" ht="15" customHeight="1" x14ac:dyDescent="0.25">
      <c r="A47" s="14" t="s">
        <v>138</v>
      </c>
      <c r="B47" s="14" t="s">
        <v>33</v>
      </c>
      <c r="C47" s="14" t="s">
        <v>33</v>
      </c>
      <c r="D47" s="15" t="s">
        <v>139</v>
      </c>
      <c r="E47" s="16">
        <v>17879</v>
      </c>
      <c r="F47" s="16">
        <v>17879</v>
      </c>
      <c r="G47" s="16">
        <v>885137</v>
      </c>
      <c r="H47" s="16">
        <v>17879</v>
      </c>
      <c r="I47" s="16">
        <v>7041</v>
      </c>
      <c r="J47" s="16">
        <f t="shared" si="2"/>
        <v>-10838</v>
      </c>
      <c r="K47" s="17">
        <f t="shared" si="3"/>
        <v>-0.60618602830135915</v>
      </c>
      <c r="L47" s="1"/>
    </row>
    <row r="48" spans="1:12" ht="15" customHeight="1" x14ac:dyDescent="0.25">
      <c r="A48" s="14" t="s">
        <v>33</v>
      </c>
      <c r="B48" s="14" t="s">
        <v>55</v>
      </c>
      <c r="C48" s="14" t="s">
        <v>33</v>
      </c>
      <c r="D48" s="15" t="s">
        <v>140</v>
      </c>
      <c r="E48" s="16">
        <v>17879</v>
      </c>
      <c r="F48" s="16">
        <v>17879</v>
      </c>
      <c r="G48" s="16">
        <v>0</v>
      </c>
      <c r="H48" s="16">
        <v>17879</v>
      </c>
      <c r="I48" s="16">
        <v>7041</v>
      </c>
      <c r="J48" s="16">
        <f t="shared" si="2"/>
        <v>-10838</v>
      </c>
      <c r="K48" s="17">
        <f t="shared" si="3"/>
        <v>-0.60618602830135915</v>
      </c>
      <c r="L48" s="1"/>
    </row>
    <row r="49" spans="1:12" ht="15" customHeight="1" x14ac:dyDescent="0.25">
      <c r="A49" s="14" t="s">
        <v>33</v>
      </c>
      <c r="B49" s="14" t="s">
        <v>132</v>
      </c>
      <c r="C49" s="14" t="s">
        <v>33</v>
      </c>
      <c r="D49" s="15" t="s">
        <v>77</v>
      </c>
      <c r="E49" s="16">
        <v>0</v>
      </c>
      <c r="F49" s="16">
        <v>0</v>
      </c>
      <c r="G49" s="16">
        <v>885137</v>
      </c>
      <c r="H49" s="16">
        <v>0</v>
      </c>
      <c r="I49" s="16">
        <v>0</v>
      </c>
      <c r="J49" s="18"/>
      <c r="K49" s="17" t="s">
        <v>33</v>
      </c>
      <c r="L49" s="1"/>
    </row>
    <row r="50" spans="1:12" ht="15" customHeight="1" x14ac:dyDescent="0.25">
      <c r="A50" s="14" t="s">
        <v>144</v>
      </c>
      <c r="B50" s="14" t="s">
        <v>33</v>
      </c>
      <c r="C50" s="14" t="s">
        <v>33</v>
      </c>
      <c r="D50" s="15" t="s">
        <v>145</v>
      </c>
      <c r="E50" s="16">
        <v>8782396</v>
      </c>
      <c r="F50" s="16">
        <v>8849110</v>
      </c>
      <c r="G50" s="16">
        <v>-1331766</v>
      </c>
      <c r="H50" s="16">
        <v>8782396</v>
      </c>
      <c r="I50" s="16">
        <v>8161096</v>
      </c>
      <c r="J50" s="16">
        <f>I50-H50</f>
        <v>-621300</v>
      </c>
      <c r="K50" s="17">
        <f>(J50/H50)</f>
        <v>-7.0743792468478991E-2</v>
      </c>
      <c r="L50" s="1"/>
    </row>
    <row r="51" spans="1:12" ht="15" customHeight="1" x14ac:dyDescent="0.25">
      <c r="A51" s="14" t="s">
        <v>33</v>
      </c>
      <c r="B51" s="14" t="s">
        <v>11</v>
      </c>
      <c r="C51" s="14" t="s">
        <v>33</v>
      </c>
      <c r="D51" s="15" t="s">
        <v>146</v>
      </c>
      <c r="E51" s="16">
        <v>2718006</v>
      </c>
      <c r="F51" s="16">
        <v>2784720</v>
      </c>
      <c r="G51" s="16">
        <v>3728645</v>
      </c>
      <c r="H51" s="16">
        <v>2718006</v>
      </c>
      <c r="I51" s="16">
        <v>10</v>
      </c>
      <c r="J51" s="16">
        <f>I51-H51</f>
        <v>-2717996</v>
      </c>
      <c r="K51" s="17">
        <f>(J51/H51)</f>
        <v>-0.9999963208322572</v>
      </c>
      <c r="L51" s="1"/>
    </row>
    <row r="52" spans="1:12" ht="15" customHeight="1" x14ac:dyDescent="0.25">
      <c r="A52" s="14" t="s">
        <v>33</v>
      </c>
      <c r="B52" s="14" t="s">
        <v>65</v>
      </c>
      <c r="C52" s="14" t="s">
        <v>33</v>
      </c>
      <c r="D52" s="15" t="s">
        <v>147</v>
      </c>
      <c r="E52" s="16">
        <v>6064390</v>
      </c>
      <c r="F52" s="16">
        <v>6064390</v>
      </c>
      <c r="G52" s="16">
        <v>-5060411</v>
      </c>
      <c r="H52" s="16">
        <v>6064390</v>
      </c>
      <c r="I52" s="16">
        <v>8161086</v>
      </c>
      <c r="J52" s="16">
        <f>I52-H52</f>
        <v>2096696</v>
      </c>
      <c r="K52" s="17">
        <f>(J52/H52)</f>
        <v>0.34573897786916741</v>
      </c>
      <c r="L52" s="1"/>
    </row>
    <row r="53" spans="1:12" ht="15" customHeight="1" x14ac:dyDescent="0.25">
      <c r="A53" s="14" t="s">
        <v>155</v>
      </c>
      <c r="B53" s="14" t="s">
        <v>33</v>
      </c>
      <c r="C53" s="14" t="s">
        <v>33</v>
      </c>
      <c r="D53" s="15" t="s">
        <v>156</v>
      </c>
      <c r="E53" s="16">
        <v>491918</v>
      </c>
      <c r="F53" s="16">
        <v>491918</v>
      </c>
      <c r="G53" s="16">
        <v>4367125</v>
      </c>
      <c r="H53" s="16">
        <v>491918</v>
      </c>
      <c r="I53" s="16">
        <v>322737</v>
      </c>
      <c r="J53" s="16">
        <f>I53-H53</f>
        <v>-169181</v>
      </c>
      <c r="K53" s="17">
        <f>(J53/H53)</f>
        <v>-0.34392114132843277</v>
      </c>
      <c r="L53" s="1"/>
    </row>
    <row r="54" spans="1:12" ht="15" customHeight="1" x14ac:dyDescent="0.25">
      <c r="A54" s="14" t="s">
        <v>157</v>
      </c>
      <c r="B54" s="14" t="s">
        <v>33</v>
      </c>
      <c r="C54" s="14" t="s">
        <v>33</v>
      </c>
      <c r="D54" s="15" t="s">
        <v>158</v>
      </c>
      <c r="E54" s="16">
        <v>2000</v>
      </c>
      <c r="F54" s="16">
        <v>2000</v>
      </c>
      <c r="G54" s="16">
        <v>0</v>
      </c>
      <c r="H54" s="16">
        <v>2000</v>
      </c>
      <c r="I54" s="16">
        <v>2000</v>
      </c>
      <c r="J54" s="18"/>
      <c r="K54" s="17" t="s">
        <v>33</v>
      </c>
      <c r="L54" s="1"/>
    </row>
    <row r="55" spans="1:12" ht="1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"/>
    </row>
    <row r="56" spans="1:12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" customHeight="1" x14ac:dyDescent="0.25">
      <c r="A57" s="42" t="s">
        <v>159</v>
      </c>
      <c r="B57" s="43"/>
      <c r="C57" s="43"/>
      <c r="D57" s="43"/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1">
        <v>0</v>
      </c>
      <c r="L57" s="1"/>
    </row>
    <row r="58" spans="1:12" ht="15" customHeight="1" x14ac:dyDescent="0.25">
      <c r="A58" s="44" t="s">
        <v>160</v>
      </c>
      <c r="B58" s="45"/>
      <c r="C58" s="45"/>
      <c r="D58" s="45"/>
      <c r="E58" s="45"/>
      <c r="F58" s="45"/>
      <c r="G58" s="45"/>
      <c r="H58" s="45"/>
      <c r="I58" s="45"/>
      <c r="J58" s="1"/>
      <c r="K58" s="1"/>
      <c r="L58" s="1"/>
    </row>
    <row r="59" spans="1:12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17">
    <mergeCell ref="J10:J11"/>
    <mergeCell ref="K10:K11"/>
    <mergeCell ref="A57:D57"/>
    <mergeCell ref="A58:I5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cuadro Comparativo analitico</vt:lpstr>
      <vt:lpstr>cuadro Comparativo analitico 2</vt:lpstr>
      <vt:lpstr>cuadro Comparativo analitico 3</vt:lpstr>
      <vt:lpstr>'cuadro Comparativo analitico'!Área_de_impresión</vt:lpstr>
      <vt:lpstr>'cuadro Comparativo analitico 2'!Área_de_impresión</vt:lpstr>
      <vt:lpstr>'cuadro Comparativo analitico 3'!Área_de_impresión</vt:lpstr>
      <vt:lpstr>JR_PAGE_ANCHOR_0_1</vt:lpstr>
      <vt:lpstr>JR_PAGE_ANCHOR_1_1</vt:lpstr>
      <vt:lpstr>JR_PAGE_ANCHOR_2_1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2023-09-28T18:07:13Z</dcterms:modified>
</cp:coreProperties>
</file>