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D70BDB9-787E-4CEB-BD2B-0ABAEB973F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analitico'!$A$1:$L$62</definedName>
    <definedName name="JR_PAGE_ANCHOR_0_1">'cuadro Comparativo analitico'!$B$2</definedName>
    <definedName name="_xlnm.Print_Titles" localSheetId="0">'cuadro Comparativo analitico'!$1:$12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K54" i="1"/>
  <c r="K53" i="1"/>
  <c r="K51" i="1"/>
  <c r="L51" i="1" s="1"/>
  <c r="K50" i="1"/>
  <c r="K49" i="1"/>
  <c r="K48" i="1"/>
  <c r="K47" i="1"/>
  <c r="L47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0" i="1"/>
  <c r="L30" i="1" s="1"/>
  <c r="K29" i="1"/>
  <c r="L29" i="1" s="1"/>
  <c r="K28" i="1"/>
  <c r="L28" i="1" s="1"/>
  <c r="K24" i="1"/>
  <c r="L24" i="1" s="1"/>
  <c r="K23" i="1"/>
  <c r="L23" i="1" s="1"/>
  <c r="K17" i="1"/>
  <c r="L17" i="1" s="1"/>
  <c r="K16" i="1"/>
  <c r="L16" i="1" s="1"/>
  <c r="K15" i="1"/>
  <c r="L15" i="1" s="1"/>
  <c r="K14" i="1"/>
  <c r="L14" i="1" s="1"/>
  <c r="K13" i="1"/>
  <c r="L13" i="1" s="1"/>
</calcChain>
</file>

<file path=xl/sharedStrings.xml><?xml version="1.0" encoding="utf-8"?>
<sst xmlns="http://schemas.openxmlformats.org/spreadsheetml/2006/main" count="239" uniqueCount="110">
  <si>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</si>
  <si>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</si>
  <si>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</si>
  <si>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</si>
  <si>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</si>
  <si>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</si>
  <si>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</si>
  <si>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</si>
  <si>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</si>
  <si>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</si>
  <si>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</si>
  <si>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</si>
  <si>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</si>
  <si>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</si>
  <si>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</si>
  <si>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</si>
  <si>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</si>
  <si>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</si>
  <si>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</si>
  <si>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</si>
  <si>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</si>
  <si>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</si>
  <si>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</si>
  <si>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</si>
  <si>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</si>
  <si>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</si>
  <si>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</si>
  <si>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</si>
  <si>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</si>
  <si>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</si>
  <si>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</si>
  <si>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</si>
  <si>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</si>
  <si>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</si>
  <si>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</si>
  <si>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</si>
  <si>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</si>
  <si>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</si>
  <si>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</si>
  <si>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</si>
  <si>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</si>
  <si>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Programa Exportación Servicios</t>
    </r>
  </si>
  <si>
    <r>
      <rPr>
        <sz val="10"/>
        <rFont val="Times New Roman"/>
      </rPr>
      <t>002</t>
    </r>
  </si>
  <si>
    <r>
      <rPr>
        <sz val="10"/>
        <rFont val="Times New Roman"/>
      </rPr>
      <t>Desarrollo Productivo Sostenible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</si>
  <si>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</si>
  <si>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</si>
  <si>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</si>
  <si>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</si>
  <si>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</si>
  <si>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</si>
  <si>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</si>
  <si>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</si>
  <si>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</si>
  <si>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</si>
  <si>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</si>
  <si>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</si>
  <si>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</si>
  <si>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</si>
  <si>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</si>
  <si>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</si>
  <si>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</si>
  <si>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</si>
  <si>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</si>
  <si>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</si>
  <si>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</si>
  <si>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</si>
  <si>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</si>
  <si>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</si>
  <si>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</si>
  <si>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Subsecretaría de Agricultura - INIA</t>
    </r>
  </si>
  <si>
    <r>
      <rPr>
        <sz val="10"/>
        <rFont val="Times New Roman"/>
      </rPr>
      <t>004</t>
    </r>
  </si>
  <si>
    <r>
      <rPr>
        <sz val="10"/>
        <rFont val="Times New Roman"/>
      </rPr>
      <t>Comisión Chilena de Energía Nuclear</t>
    </r>
  </si>
  <si>
    <r>
      <rPr>
        <sz val="10"/>
        <rFont val="Times New Roman"/>
      </rPr>
      <t>005</t>
    </r>
  </si>
  <si>
    <r>
      <rPr>
        <sz val="10"/>
        <rFont val="Times New Roman"/>
      </rPr>
      <t>Instituto Antártico Chileno</t>
    </r>
  </si>
  <si>
    <r>
      <rPr>
        <sz val="10"/>
        <rFont val="Times New Roman"/>
      </rPr>
      <t>006</t>
    </r>
  </si>
  <si>
    <r>
      <rPr>
        <sz val="10"/>
        <rFont val="Times New Roman"/>
      </rPr>
      <t>Instituto de Salud Pública</t>
    </r>
  </si>
  <si>
    <r>
      <rPr>
        <sz val="10"/>
        <rFont val="Times New Roman"/>
      </rPr>
      <t>007</t>
    </r>
  </si>
  <si>
    <r>
      <rPr>
        <sz val="10"/>
        <rFont val="Times New Roman"/>
      </rPr>
      <t>Servicio Aereofotogramétrico de la FACH</t>
    </r>
  </si>
  <si>
    <r>
      <rPr>
        <sz val="10"/>
        <rFont val="Times New Roman"/>
      </rPr>
      <t>008</t>
    </r>
  </si>
  <si>
    <r>
      <rPr>
        <sz val="10"/>
        <rFont val="Times New Roman"/>
      </rPr>
      <t>Servicio Hidrográfico y Oceanográfico de la Armada</t>
    </r>
  </si>
  <si>
    <r>
      <rPr>
        <sz val="10"/>
        <rFont val="Times New Roman"/>
      </rPr>
      <t>009</t>
    </r>
  </si>
  <si>
    <r>
      <rPr>
        <sz val="10"/>
        <rFont val="Times New Roman"/>
      </rPr>
      <t>Servicio Nacional de Geología y Minería</t>
    </r>
  </si>
  <si>
    <r>
      <rPr>
        <sz val="10"/>
        <rFont val="Times New Roman"/>
      </rPr>
      <t>010</t>
    </r>
  </si>
  <si>
    <r>
      <rPr>
        <sz val="10"/>
        <rFont val="Times New Roman"/>
      </rPr>
      <t>Red Nacional de Vigilancia Volcánica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</si>
  <si>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</si>
  <si>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</si>
  <si>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Programa Exportación de Servicios</t>
    </r>
  </si>
  <si>
    <r>
      <rPr>
        <sz val="10"/>
        <rFont val="Times New Roman"/>
      </rPr>
      <t>163</t>
    </r>
  </si>
  <si>
    <r>
      <rPr>
        <sz val="10"/>
        <rFont val="Times New Roman"/>
      </rPr>
      <t>Programa Explora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</si>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</sst>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35" borderId="15" xfId="0" applyFont="1" applyFill="1" applyBorder="1" applyAlignment="1">
      <alignment horizontal="center" vertical="top" wrapText="1"/>
    </xf>
    <xf numFmtId="0" fontId="3" fillId="36" borderId="15" xfId="0" applyFont="1" applyFill="1" applyBorder="1" applyAlignment="1">
      <alignment horizontal="left" vertical="top" wrapText="1"/>
    </xf>
    <xf numFmtId="3" fontId="3" fillId="37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5" borderId="14" xfId="0" applyFont="1" applyFill="1" applyBorder="1" applyAlignment="1">
      <alignment horizontal="center" vertical="top" wrapText="1"/>
    </xf>
    <xf numFmtId="0" fontId="3" fillId="36" borderId="14" xfId="0" applyFont="1" applyFill="1" applyBorder="1" applyAlignment="1">
      <alignment horizontal="left" vertical="top" wrapText="1"/>
    </xf>
    <xf numFmtId="3" fontId="3" fillId="37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5" borderId="16" xfId="0" applyFont="1" applyFill="1" applyBorder="1" applyAlignment="1">
      <alignment horizontal="center" vertical="top" wrapText="1"/>
    </xf>
    <xf numFmtId="0" fontId="3" fillId="36" borderId="16" xfId="0" applyFont="1" applyFill="1" applyBorder="1" applyAlignment="1">
      <alignment horizontal="left" vertical="top" wrapText="1"/>
    </xf>
    <xf numFmtId="3" fontId="3" fillId="37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2" fillId="2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B1:M62"/>
  <sheetViews>
    <sheetView tabSelected="1" zoomScaleNormal="100" zoomScaleSheetLayoutView="100" workbookViewId="0">
      <selection activeCell="J17" sqref="J17"/>
    </sheetView>
  </sheetViews>
  <sheetFormatPr baseColWidth="10" defaultColWidth="9.140625" defaultRowHeight="15" x14ac:dyDescent="0.25"/>
  <cols>
    <col min="1" max="1" width="5.140625" customWidth="1"/>
    <col min="2" max="2" width="4.7109375" customWidth="1"/>
    <col min="3" max="3" width="5" customWidth="1"/>
    <col min="4" max="4" width="4.85546875" customWidth="1"/>
    <col min="5" max="5" width="40.28515625" customWidth="1"/>
    <col min="6" max="9" width="13.28515625" customWidth="1"/>
    <col min="10" max="10" width="14.7109375" customWidth="1"/>
    <col min="11" max="11" width="13.28515625" customWidth="1"/>
    <col min="12" max="12" width="12.85546875" customWidth="1"/>
    <col min="13" max="13" width="5.42578125" customWidth="1"/>
  </cols>
  <sheetData>
    <row r="1" spans="2:13" ht="41.25" customHeight="1" x14ac:dyDescent="0.25"/>
    <row r="2" spans="2:13" ht="17.100000000000001" customHeight="1" x14ac:dyDescent="0.25">
      <c r="B2" s="21" t="s">
        <v>0</v>
      </c>
      <c r="C2" s="22"/>
      <c r="D2" s="22"/>
      <c r="E2" s="22"/>
      <c r="F2" s="22"/>
      <c r="G2" s="22"/>
      <c r="H2" s="22"/>
      <c r="I2" s="22"/>
      <c r="J2" s="22"/>
      <c r="K2" s="1"/>
      <c r="L2" s="1"/>
      <c r="M2" s="1"/>
    </row>
    <row r="3" spans="2:13" ht="17.100000000000001" customHeight="1" x14ac:dyDescent="0.25">
      <c r="B3" s="21" t="s">
        <v>1</v>
      </c>
      <c r="C3" s="22"/>
      <c r="D3" s="22"/>
      <c r="E3" s="22"/>
      <c r="F3" s="22"/>
      <c r="G3" s="22"/>
      <c r="H3" s="22"/>
      <c r="I3" s="22"/>
      <c r="J3" s="22"/>
      <c r="K3" s="1"/>
      <c r="L3" s="1"/>
      <c r="M3" s="1"/>
    </row>
    <row r="4" spans="2:13" ht="15" customHeight="1" x14ac:dyDescent="0.25">
      <c r="B4" s="23" t="s">
        <v>2</v>
      </c>
      <c r="C4" s="24"/>
      <c r="D4" s="24"/>
      <c r="E4" s="24"/>
      <c r="F4" s="24"/>
      <c r="G4" s="24"/>
      <c r="H4" s="24"/>
      <c r="I4" s="24"/>
      <c r="J4" s="24"/>
      <c r="K4" s="1"/>
      <c r="L4" s="1"/>
      <c r="M4" s="1"/>
    </row>
    <row r="5" spans="2:13" ht="15" customHeight="1" x14ac:dyDescent="0.25">
      <c r="B5" s="1"/>
      <c r="C5" s="1"/>
      <c r="D5" s="1"/>
      <c r="E5" s="1"/>
      <c r="F5" s="1"/>
      <c r="G5" s="1"/>
      <c r="H5" s="2" t="s">
        <v>3</v>
      </c>
      <c r="I5" s="1"/>
      <c r="J5" s="1"/>
      <c r="K5" s="1"/>
      <c r="L5" s="1"/>
      <c r="M5" s="1"/>
    </row>
    <row r="6" spans="2:13" ht="15" customHeight="1" x14ac:dyDescent="0.25">
      <c r="B6" s="25" t="s">
        <v>4</v>
      </c>
      <c r="C6" s="26"/>
      <c r="D6" s="27" t="s">
        <v>5</v>
      </c>
      <c r="E6" s="28"/>
      <c r="F6" s="28"/>
      <c r="G6" s="28"/>
      <c r="H6" s="1"/>
      <c r="I6" s="2" t="s">
        <v>6</v>
      </c>
      <c r="J6" s="2" t="s">
        <v>7</v>
      </c>
      <c r="K6" s="1"/>
      <c r="L6" s="1"/>
      <c r="M6" s="1"/>
    </row>
    <row r="7" spans="2:13" ht="15" customHeight="1" x14ac:dyDescent="0.25">
      <c r="B7" s="29" t="s">
        <v>8</v>
      </c>
      <c r="C7" s="30"/>
      <c r="D7" s="31" t="s">
        <v>9</v>
      </c>
      <c r="E7" s="32"/>
      <c r="F7" s="32"/>
      <c r="G7" s="32"/>
      <c r="H7" s="1"/>
      <c r="I7" s="2" t="s">
        <v>10</v>
      </c>
      <c r="J7" s="2" t="s">
        <v>11</v>
      </c>
      <c r="K7" s="1"/>
      <c r="L7" s="1"/>
      <c r="M7" s="1"/>
    </row>
    <row r="8" spans="2:13" ht="15" customHeight="1" x14ac:dyDescent="0.25">
      <c r="B8" s="33" t="s">
        <v>12</v>
      </c>
      <c r="C8" s="34"/>
      <c r="D8" s="35" t="s">
        <v>9</v>
      </c>
      <c r="E8" s="36"/>
      <c r="F8" s="36"/>
      <c r="G8" s="36"/>
      <c r="H8" s="1"/>
      <c r="I8" s="2" t="s">
        <v>13</v>
      </c>
      <c r="J8" s="2" t="s">
        <v>11</v>
      </c>
      <c r="K8" s="1"/>
      <c r="L8" s="1"/>
      <c r="M8" s="1"/>
    </row>
    <row r="9" spans="2:13" ht="15" customHeight="1" x14ac:dyDescent="0.25">
      <c r="B9" s="1"/>
      <c r="C9" s="1"/>
      <c r="D9" s="1"/>
      <c r="E9" s="1"/>
      <c r="F9" s="1"/>
      <c r="G9" s="1"/>
      <c r="H9" s="3" t="s">
        <v>14</v>
      </c>
      <c r="I9" s="1"/>
      <c r="J9" s="1"/>
      <c r="K9" s="1"/>
      <c r="L9" s="1"/>
      <c r="M9" s="1"/>
    </row>
    <row r="10" spans="2:13" ht="15" customHeight="1" x14ac:dyDescent="0.25">
      <c r="B10" s="37" t="s">
        <v>15</v>
      </c>
      <c r="C10" s="37" t="s">
        <v>16</v>
      </c>
      <c r="D10" s="37" t="s">
        <v>17</v>
      </c>
      <c r="E10" s="37" t="s">
        <v>18</v>
      </c>
      <c r="F10" s="57" t="s">
        <v>19</v>
      </c>
      <c r="G10" s="4" t="s">
        <v>20</v>
      </c>
      <c r="H10" s="4" t="s">
        <v>21</v>
      </c>
      <c r="I10" s="4" t="s">
        <v>22</v>
      </c>
      <c r="J10" s="4" t="s">
        <v>23</v>
      </c>
      <c r="K10" s="4" t="s">
        <v>24</v>
      </c>
      <c r="L10" s="4" t="s">
        <v>25</v>
      </c>
      <c r="M10" s="1"/>
    </row>
    <row r="11" spans="2:13" ht="80.099999999999994" customHeight="1" x14ac:dyDescent="0.25">
      <c r="B11" s="38"/>
      <c r="C11" s="38"/>
      <c r="D11" s="38"/>
      <c r="E11" s="38"/>
      <c r="F11" s="5" t="s">
        <v>26</v>
      </c>
      <c r="G11" s="6" t="s">
        <v>27</v>
      </c>
      <c r="H11" s="6" t="s">
        <v>28</v>
      </c>
      <c r="I11" s="6" t="s">
        <v>26</v>
      </c>
      <c r="J11" s="6" t="s">
        <v>29</v>
      </c>
      <c r="K11" s="39" t="s">
        <v>30</v>
      </c>
      <c r="L11" s="39" t="s">
        <v>31</v>
      </c>
      <c r="M11" s="1"/>
    </row>
    <row r="12" spans="2:13" ht="15" customHeight="1" x14ac:dyDescent="0.25">
      <c r="B12" s="38"/>
      <c r="C12" s="38"/>
      <c r="D12" s="38"/>
      <c r="E12" s="38"/>
      <c r="F12" s="7" t="s">
        <v>32</v>
      </c>
      <c r="G12" s="8" t="s">
        <v>32</v>
      </c>
      <c r="H12" s="8" t="s">
        <v>32</v>
      </c>
      <c r="I12" s="8" t="s">
        <v>33</v>
      </c>
      <c r="J12" s="8" t="s">
        <v>33</v>
      </c>
      <c r="K12" s="40"/>
      <c r="L12" s="40"/>
      <c r="M12" s="1"/>
    </row>
    <row r="13" spans="2:13" ht="15" customHeight="1" x14ac:dyDescent="0.25">
      <c r="B13" s="9" t="s">
        <v>34</v>
      </c>
      <c r="C13" s="9" t="s">
        <v>34</v>
      </c>
      <c r="D13" s="9" t="s">
        <v>34</v>
      </c>
      <c r="E13" s="10" t="s">
        <v>35</v>
      </c>
      <c r="F13" s="11">
        <v>20669123</v>
      </c>
      <c r="G13" s="11">
        <v>22512435</v>
      </c>
      <c r="H13" s="11">
        <v>12841194</v>
      </c>
      <c r="I13" s="11">
        <v>21392549</v>
      </c>
      <c r="J13" s="11">
        <v>21925753</v>
      </c>
      <c r="K13" s="11">
        <f>J13-I13</f>
        <v>533204</v>
      </c>
      <c r="L13" s="12">
        <f>(K13/I13)</f>
        <v>2.4924753006292051E-2</v>
      </c>
      <c r="M13" s="1"/>
    </row>
    <row r="14" spans="2:13" ht="15" customHeight="1" x14ac:dyDescent="0.25">
      <c r="B14" s="13" t="s">
        <v>36</v>
      </c>
      <c r="C14" s="13" t="s">
        <v>34</v>
      </c>
      <c r="D14" s="13" t="s">
        <v>34</v>
      </c>
      <c r="E14" s="14" t="s">
        <v>37</v>
      </c>
      <c r="F14" s="15">
        <v>3141175</v>
      </c>
      <c r="G14" s="15">
        <v>3141175</v>
      </c>
      <c r="H14" s="15">
        <v>3492</v>
      </c>
      <c r="I14" s="15">
        <v>3251116</v>
      </c>
      <c r="J14" s="15">
        <v>144910</v>
      </c>
      <c r="K14" s="15">
        <f>J14-I14</f>
        <v>-3106206</v>
      </c>
      <c r="L14" s="16">
        <f>(K14/I14)</f>
        <v>-0.95542761316421809</v>
      </c>
      <c r="M14" s="1"/>
    </row>
    <row r="15" spans="2:13" ht="15" customHeight="1" x14ac:dyDescent="0.25">
      <c r="B15" s="13" t="s">
        <v>34</v>
      </c>
      <c r="C15" s="13" t="s">
        <v>38</v>
      </c>
      <c r="D15" s="13" t="s">
        <v>34</v>
      </c>
      <c r="E15" s="14" t="s">
        <v>39</v>
      </c>
      <c r="F15" s="15">
        <v>3141175</v>
      </c>
      <c r="G15" s="15">
        <v>3141175</v>
      </c>
      <c r="H15" s="15">
        <v>3492</v>
      </c>
      <c r="I15" s="15">
        <v>3251116</v>
      </c>
      <c r="J15" s="15">
        <v>144910</v>
      </c>
      <c r="K15" s="15">
        <f>J15-I15</f>
        <v>-3106206</v>
      </c>
      <c r="L15" s="16">
        <f>(K15/I15)</f>
        <v>-0.95542761316421809</v>
      </c>
      <c r="M15" s="1"/>
    </row>
    <row r="16" spans="2:13" ht="15" customHeight="1" x14ac:dyDescent="0.25">
      <c r="B16" s="13" t="s">
        <v>34</v>
      </c>
      <c r="C16" s="13" t="s">
        <v>34</v>
      </c>
      <c r="D16" s="13" t="s">
        <v>40</v>
      </c>
      <c r="E16" s="14" t="s">
        <v>41</v>
      </c>
      <c r="F16" s="15">
        <v>164765</v>
      </c>
      <c r="G16" s="15">
        <v>164765</v>
      </c>
      <c r="H16" s="15">
        <v>0</v>
      </c>
      <c r="I16" s="15">
        <v>170532</v>
      </c>
      <c r="J16" s="15">
        <v>144900</v>
      </c>
      <c r="K16" s="15">
        <f>J16-I16</f>
        <v>-25632</v>
      </c>
      <c r="L16" s="16">
        <f>(K16/I16)</f>
        <v>-0.15030610090774751</v>
      </c>
      <c r="M16" s="1"/>
    </row>
    <row r="17" spans="2:13" ht="15" customHeight="1" x14ac:dyDescent="0.25">
      <c r="B17" s="13" t="s">
        <v>34</v>
      </c>
      <c r="C17" s="13" t="s">
        <v>34</v>
      </c>
      <c r="D17" s="13" t="s">
        <v>42</v>
      </c>
      <c r="E17" s="14" t="s">
        <v>43</v>
      </c>
      <c r="F17" s="15">
        <v>2976400</v>
      </c>
      <c r="G17" s="15">
        <v>2976400</v>
      </c>
      <c r="H17" s="15">
        <v>0</v>
      </c>
      <c r="I17" s="15">
        <v>3080574</v>
      </c>
      <c r="J17" s="15">
        <v>0</v>
      </c>
      <c r="K17" s="15">
        <f>J17-I17</f>
        <v>-3080574</v>
      </c>
      <c r="L17" s="16">
        <f>(K17/I17)</f>
        <v>-1</v>
      </c>
      <c r="M17" s="1"/>
    </row>
    <row r="18" spans="2:13" ht="15" customHeight="1" x14ac:dyDescent="0.25">
      <c r="B18" s="13" t="s">
        <v>34</v>
      </c>
      <c r="C18" s="13" t="s">
        <v>34</v>
      </c>
      <c r="D18" s="13" t="s">
        <v>44</v>
      </c>
      <c r="E18" s="14" t="s">
        <v>45</v>
      </c>
      <c r="F18" s="15">
        <v>10</v>
      </c>
      <c r="G18" s="15">
        <v>10</v>
      </c>
      <c r="H18" s="15">
        <v>3492</v>
      </c>
      <c r="I18" s="15">
        <v>10</v>
      </c>
      <c r="J18" s="15">
        <v>10</v>
      </c>
      <c r="K18" s="17"/>
      <c r="L18" s="16" t="s">
        <v>34</v>
      </c>
      <c r="M18" s="1"/>
    </row>
    <row r="19" spans="2:13" ht="15" customHeight="1" x14ac:dyDescent="0.25">
      <c r="B19" s="13" t="s">
        <v>46</v>
      </c>
      <c r="C19" s="13" t="s">
        <v>34</v>
      </c>
      <c r="D19" s="13" t="s">
        <v>34</v>
      </c>
      <c r="E19" s="14" t="s">
        <v>47</v>
      </c>
      <c r="F19" s="15">
        <v>30</v>
      </c>
      <c r="G19" s="15">
        <v>71</v>
      </c>
      <c r="H19" s="15">
        <v>143361</v>
      </c>
      <c r="I19" s="15">
        <v>30</v>
      </c>
      <c r="J19" s="15">
        <v>30</v>
      </c>
      <c r="K19" s="17"/>
      <c r="L19" s="16" t="s">
        <v>34</v>
      </c>
      <c r="M19" s="1"/>
    </row>
    <row r="20" spans="2:13" ht="15" customHeight="1" x14ac:dyDescent="0.25">
      <c r="B20" s="13" t="s">
        <v>34</v>
      </c>
      <c r="C20" s="13" t="s">
        <v>11</v>
      </c>
      <c r="D20" s="13" t="s">
        <v>34</v>
      </c>
      <c r="E20" s="14" t="s">
        <v>48</v>
      </c>
      <c r="F20" s="15">
        <v>10</v>
      </c>
      <c r="G20" s="15">
        <v>10</v>
      </c>
      <c r="H20" s="15">
        <v>52721</v>
      </c>
      <c r="I20" s="15">
        <v>10</v>
      </c>
      <c r="J20" s="15">
        <v>10</v>
      </c>
      <c r="K20" s="17"/>
      <c r="L20" s="16" t="s">
        <v>34</v>
      </c>
      <c r="M20" s="1"/>
    </row>
    <row r="21" spans="2:13" ht="15" customHeight="1" x14ac:dyDescent="0.25">
      <c r="B21" s="13" t="s">
        <v>34</v>
      </c>
      <c r="C21" s="13" t="s">
        <v>38</v>
      </c>
      <c r="D21" s="13" t="s">
        <v>34</v>
      </c>
      <c r="E21" s="14" t="s">
        <v>49</v>
      </c>
      <c r="F21" s="15">
        <v>10</v>
      </c>
      <c r="G21" s="15">
        <v>10</v>
      </c>
      <c r="H21" s="15">
        <v>0</v>
      </c>
      <c r="I21" s="15">
        <v>10</v>
      </c>
      <c r="J21" s="15">
        <v>10</v>
      </c>
      <c r="K21" s="17"/>
      <c r="L21" s="16" t="s">
        <v>34</v>
      </c>
      <c r="M21" s="1"/>
    </row>
    <row r="22" spans="2:13" ht="15" customHeight="1" x14ac:dyDescent="0.25">
      <c r="B22" s="13" t="s">
        <v>34</v>
      </c>
      <c r="C22" s="13" t="s">
        <v>50</v>
      </c>
      <c r="D22" s="13" t="s">
        <v>34</v>
      </c>
      <c r="E22" s="14" t="s">
        <v>51</v>
      </c>
      <c r="F22" s="15">
        <v>10</v>
      </c>
      <c r="G22" s="15">
        <v>51</v>
      </c>
      <c r="H22" s="15">
        <v>90640</v>
      </c>
      <c r="I22" s="15">
        <v>10</v>
      </c>
      <c r="J22" s="15">
        <v>10</v>
      </c>
      <c r="K22" s="17"/>
      <c r="L22" s="16" t="s">
        <v>34</v>
      </c>
      <c r="M22" s="1"/>
    </row>
    <row r="23" spans="2:13" ht="15" customHeight="1" x14ac:dyDescent="0.25">
      <c r="B23" s="13" t="s">
        <v>52</v>
      </c>
      <c r="C23" s="13" t="s">
        <v>34</v>
      </c>
      <c r="D23" s="13" t="s">
        <v>34</v>
      </c>
      <c r="E23" s="14" t="s">
        <v>53</v>
      </c>
      <c r="F23" s="15">
        <v>17527908</v>
      </c>
      <c r="G23" s="15">
        <v>17295846</v>
      </c>
      <c r="H23" s="15">
        <v>12644305</v>
      </c>
      <c r="I23" s="15">
        <v>18141393</v>
      </c>
      <c r="J23" s="15">
        <v>21780803</v>
      </c>
      <c r="K23" s="15">
        <f>J23-I23</f>
        <v>3639410</v>
      </c>
      <c r="L23" s="16">
        <f>(K23/I23)</f>
        <v>0.20061359124958045</v>
      </c>
      <c r="M23" s="1"/>
    </row>
    <row r="24" spans="2:13" ht="15" customHeight="1" x14ac:dyDescent="0.25">
      <c r="B24" s="13" t="s">
        <v>34</v>
      </c>
      <c r="C24" s="13" t="s">
        <v>11</v>
      </c>
      <c r="D24" s="13" t="s">
        <v>34</v>
      </c>
      <c r="E24" s="14" t="s">
        <v>54</v>
      </c>
      <c r="F24" s="15">
        <v>17527908</v>
      </c>
      <c r="G24" s="15">
        <v>17295846</v>
      </c>
      <c r="H24" s="15">
        <v>12644305</v>
      </c>
      <c r="I24" s="15">
        <v>18141393</v>
      </c>
      <c r="J24" s="15">
        <v>21780803</v>
      </c>
      <c r="K24" s="15">
        <f>J24-I24</f>
        <v>3639410</v>
      </c>
      <c r="L24" s="16">
        <f>(K24/I24)</f>
        <v>0.20061359124958045</v>
      </c>
      <c r="M24" s="1"/>
    </row>
    <row r="25" spans="2:13" ht="15" customHeight="1" x14ac:dyDescent="0.25">
      <c r="B25" s="13" t="s">
        <v>55</v>
      </c>
      <c r="C25" s="13" t="s">
        <v>34</v>
      </c>
      <c r="D25" s="13" t="s">
        <v>34</v>
      </c>
      <c r="E25" s="14" t="s">
        <v>56</v>
      </c>
      <c r="F25" s="15">
        <v>0</v>
      </c>
      <c r="G25" s="15">
        <v>50037</v>
      </c>
      <c r="H25" s="15">
        <v>50036</v>
      </c>
      <c r="I25" s="15">
        <v>0</v>
      </c>
      <c r="J25" s="15">
        <v>0</v>
      </c>
      <c r="K25" s="17"/>
      <c r="L25" s="16" t="s">
        <v>34</v>
      </c>
      <c r="M25" s="1"/>
    </row>
    <row r="26" spans="2:13" ht="15" customHeight="1" x14ac:dyDescent="0.25">
      <c r="B26" s="13"/>
      <c r="C26" s="13">
        <v>10</v>
      </c>
      <c r="D26" s="13"/>
      <c r="E26" s="14" t="s">
        <v>109</v>
      </c>
      <c r="F26" s="15">
        <v>0</v>
      </c>
      <c r="G26" s="15">
        <v>50037</v>
      </c>
      <c r="H26" s="15">
        <v>50036</v>
      </c>
      <c r="I26" s="15">
        <v>0</v>
      </c>
      <c r="J26" s="15">
        <v>0</v>
      </c>
      <c r="K26" s="17"/>
      <c r="L26" s="16"/>
      <c r="M26" s="1"/>
    </row>
    <row r="27" spans="2:13" ht="15" customHeight="1" x14ac:dyDescent="0.25">
      <c r="B27" s="13" t="s">
        <v>57</v>
      </c>
      <c r="C27" s="13" t="s">
        <v>34</v>
      </c>
      <c r="D27" s="13" t="s">
        <v>34</v>
      </c>
      <c r="E27" s="14" t="s">
        <v>58</v>
      </c>
      <c r="F27" s="15">
        <v>10</v>
      </c>
      <c r="G27" s="15">
        <v>2025306</v>
      </c>
      <c r="H27" s="15">
        <v>0</v>
      </c>
      <c r="I27" s="15">
        <v>10</v>
      </c>
      <c r="J27" s="15">
        <v>10</v>
      </c>
      <c r="K27" s="17"/>
      <c r="L27" s="16" t="s">
        <v>34</v>
      </c>
      <c r="M27" s="1"/>
    </row>
    <row r="28" spans="2:13" ht="15" customHeight="1" x14ac:dyDescent="0.25">
      <c r="B28" s="9" t="s">
        <v>34</v>
      </c>
      <c r="C28" s="9" t="s">
        <v>34</v>
      </c>
      <c r="D28" s="9" t="s">
        <v>34</v>
      </c>
      <c r="E28" s="10" t="s">
        <v>59</v>
      </c>
      <c r="F28" s="11">
        <v>20669123</v>
      </c>
      <c r="G28" s="11">
        <v>22512435</v>
      </c>
      <c r="H28" s="11">
        <v>13354727</v>
      </c>
      <c r="I28" s="11">
        <v>21392549</v>
      </c>
      <c r="J28" s="11">
        <v>21925753</v>
      </c>
      <c r="K28" s="11">
        <f>J28-I28</f>
        <v>533204</v>
      </c>
      <c r="L28" s="12">
        <f>(K28/I28)</f>
        <v>2.4924753006292051E-2</v>
      </c>
      <c r="M28" s="1"/>
    </row>
    <row r="29" spans="2:13" ht="15" customHeight="1" x14ac:dyDescent="0.25">
      <c r="B29" s="13" t="s">
        <v>60</v>
      </c>
      <c r="C29" s="13" t="s">
        <v>34</v>
      </c>
      <c r="D29" s="13" t="s">
        <v>34</v>
      </c>
      <c r="E29" s="14" t="s">
        <v>61</v>
      </c>
      <c r="F29" s="15">
        <v>5061253</v>
      </c>
      <c r="G29" s="15">
        <v>4800305</v>
      </c>
      <c r="H29" s="15">
        <v>3026771</v>
      </c>
      <c r="I29" s="15">
        <v>5238398</v>
      </c>
      <c r="J29" s="15">
        <v>5671395</v>
      </c>
      <c r="K29" s="15">
        <f>J29-I29</f>
        <v>432997</v>
      </c>
      <c r="L29" s="16">
        <f>(K29/I29)</f>
        <v>8.2658285987433563E-2</v>
      </c>
      <c r="M29" s="1"/>
    </row>
    <row r="30" spans="2:13" ht="15" customHeight="1" x14ac:dyDescent="0.25">
      <c r="B30" s="13" t="s">
        <v>62</v>
      </c>
      <c r="C30" s="13" t="s">
        <v>34</v>
      </c>
      <c r="D30" s="13" t="s">
        <v>34</v>
      </c>
      <c r="E30" s="14" t="s">
        <v>63</v>
      </c>
      <c r="F30" s="15">
        <v>2003482</v>
      </c>
      <c r="G30" s="15">
        <v>2003482</v>
      </c>
      <c r="H30" s="15">
        <v>841233</v>
      </c>
      <c r="I30" s="15">
        <v>2073609</v>
      </c>
      <c r="J30" s="15">
        <v>2173440</v>
      </c>
      <c r="K30" s="15">
        <f>J30-I30</f>
        <v>99831</v>
      </c>
      <c r="L30" s="16">
        <f>(K30/I30)</f>
        <v>4.8143598913777862E-2</v>
      </c>
      <c r="M30" s="1"/>
    </row>
    <row r="31" spans="2:13" ht="15" customHeight="1" x14ac:dyDescent="0.25">
      <c r="B31" s="13" t="s">
        <v>64</v>
      </c>
      <c r="C31" s="13" t="s">
        <v>34</v>
      </c>
      <c r="D31" s="13" t="s">
        <v>34</v>
      </c>
      <c r="E31" s="14" t="s">
        <v>65</v>
      </c>
      <c r="F31" s="15">
        <v>0</v>
      </c>
      <c r="G31" s="15">
        <v>28886</v>
      </c>
      <c r="H31" s="15">
        <v>19694</v>
      </c>
      <c r="I31" s="15">
        <v>0</v>
      </c>
      <c r="J31" s="15">
        <v>0</v>
      </c>
      <c r="K31" s="17"/>
      <c r="L31" s="16" t="s">
        <v>34</v>
      </c>
      <c r="M31" s="1"/>
    </row>
    <row r="32" spans="2:13" ht="15" customHeight="1" x14ac:dyDescent="0.25">
      <c r="B32" s="13" t="s">
        <v>66</v>
      </c>
      <c r="C32" s="13" t="s">
        <v>34</v>
      </c>
      <c r="D32" s="13" t="s">
        <v>34</v>
      </c>
      <c r="E32" s="14" t="s">
        <v>37</v>
      </c>
      <c r="F32" s="15">
        <v>13449045</v>
      </c>
      <c r="G32" s="15">
        <v>13449045</v>
      </c>
      <c r="H32" s="15">
        <v>6754151</v>
      </c>
      <c r="I32" s="15">
        <v>13919763</v>
      </c>
      <c r="J32" s="15">
        <v>13464234</v>
      </c>
      <c r="K32" s="15">
        <f t="shared" ref="K32:K43" si="0">J32-I32</f>
        <v>-455529</v>
      </c>
      <c r="L32" s="16">
        <f t="shared" ref="L32:L43" si="1">(K32/I32)</f>
        <v>-3.272534165991188E-2</v>
      </c>
      <c r="M32" s="1"/>
    </row>
    <row r="33" spans="2:13" ht="15" customHeight="1" x14ac:dyDescent="0.25">
      <c r="B33" s="13" t="s">
        <v>34</v>
      </c>
      <c r="C33" s="13" t="s">
        <v>38</v>
      </c>
      <c r="D33" s="13" t="s">
        <v>34</v>
      </c>
      <c r="E33" s="14" t="s">
        <v>67</v>
      </c>
      <c r="F33" s="15">
        <v>4180186</v>
      </c>
      <c r="G33" s="15">
        <v>4180186</v>
      </c>
      <c r="H33" s="15">
        <v>778586</v>
      </c>
      <c r="I33" s="15">
        <v>4326494</v>
      </c>
      <c r="J33" s="15">
        <v>3896597</v>
      </c>
      <c r="K33" s="15">
        <f t="shared" si="0"/>
        <v>-429897</v>
      </c>
      <c r="L33" s="16">
        <f t="shared" si="1"/>
        <v>-9.9363826692005122E-2</v>
      </c>
      <c r="M33" s="1"/>
    </row>
    <row r="34" spans="2:13" ht="15" customHeight="1" x14ac:dyDescent="0.25">
      <c r="B34" s="13" t="s">
        <v>34</v>
      </c>
      <c r="C34" s="13" t="s">
        <v>34</v>
      </c>
      <c r="D34" s="13" t="s">
        <v>68</v>
      </c>
      <c r="E34" s="14" t="s">
        <v>69</v>
      </c>
      <c r="F34" s="15">
        <v>1063000</v>
      </c>
      <c r="G34" s="15">
        <v>1063000</v>
      </c>
      <c r="H34" s="15">
        <v>0</v>
      </c>
      <c r="I34" s="15">
        <v>1100205</v>
      </c>
      <c r="J34" s="15">
        <v>1072260</v>
      </c>
      <c r="K34" s="15">
        <f t="shared" si="0"/>
        <v>-27945</v>
      </c>
      <c r="L34" s="16">
        <f t="shared" si="1"/>
        <v>-2.5399811853245531E-2</v>
      </c>
      <c r="M34" s="1"/>
    </row>
    <row r="35" spans="2:13" ht="15" customHeight="1" x14ac:dyDescent="0.25">
      <c r="B35" s="13" t="s">
        <v>34</v>
      </c>
      <c r="C35" s="13" t="s">
        <v>34</v>
      </c>
      <c r="D35" s="13" t="s">
        <v>70</v>
      </c>
      <c r="E35" s="14" t="s">
        <v>71</v>
      </c>
      <c r="F35" s="15">
        <v>531500</v>
      </c>
      <c r="G35" s="15">
        <v>531500</v>
      </c>
      <c r="H35" s="15">
        <v>106300</v>
      </c>
      <c r="I35" s="15">
        <v>550103</v>
      </c>
      <c r="J35" s="15">
        <v>536337</v>
      </c>
      <c r="K35" s="15">
        <f t="shared" si="0"/>
        <v>-13766</v>
      </c>
      <c r="L35" s="16">
        <f t="shared" si="1"/>
        <v>-2.502440452060796E-2</v>
      </c>
      <c r="M35" s="1"/>
    </row>
    <row r="36" spans="2:13" ht="15" customHeight="1" x14ac:dyDescent="0.25">
      <c r="B36" s="13" t="s">
        <v>34</v>
      </c>
      <c r="C36" s="13" t="s">
        <v>34</v>
      </c>
      <c r="D36" s="13" t="s">
        <v>72</v>
      </c>
      <c r="E36" s="14" t="s">
        <v>73</v>
      </c>
      <c r="F36" s="15">
        <v>672286</v>
      </c>
      <c r="G36" s="15">
        <v>672286</v>
      </c>
      <c r="H36" s="15">
        <v>672286</v>
      </c>
      <c r="I36" s="15">
        <v>695816</v>
      </c>
      <c r="J36" s="15">
        <v>678420</v>
      </c>
      <c r="K36" s="15">
        <f t="shared" si="0"/>
        <v>-17396</v>
      </c>
      <c r="L36" s="16">
        <f t="shared" si="1"/>
        <v>-2.5000862296929074E-2</v>
      </c>
      <c r="M36" s="1"/>
    </row>
    <row r="37" spans="2:13" ht="15" customHeight="1" x14ac:dyDescent="0.25">
      <c r="B37" s="13" t="s">
        <v>34</v>
      </c>
      <c r="C37" s="13" t="s">
        <v>34</v>
      </c>
      <c r="D37" s="13" t="s">
        <v>74</v>
      </c>
      <c r="E37" s="14" t="s">
        <v>75</v>
      </c>
      <c r="F37" s="15">
        <v>850400</v>
      </c>
      <c r="G37" s="15">
        <v>850400</v>
      </c>
      <c r="H37" s="15">
        <v>0</v>
      </c>
      <c r="I37" s="15">
        <v>880164</v>
      </c>
      <c r="J37" s="15">
        <v>858998</v>
      </c>
      <c r="K37" s="15">
        <f t="shared" si="0"/>
        <v>-21166</v>
      </c>
      <c r="L37" s="16">
        <f t="shared" si="1"/>
        <v>-2.4047791093478033E-2</v>
      </c>
      <c r="M37" s="1"/>
    </row>
    <row r="38" spans="2:13" ht="15" customHeight="1" x14ac:dyDescent="0.25">
      <c r="B38" s="13" t="s">
        <v>34</v>
      </c>
      <c r="C38" s="13" t="s">
        <v>34</v>
      </c>
      <c r="D38" s="13" t="s">
        <v>76</v>
      </c>
      <c r="E38" s="14" t="s">
        <v>77</v>
      </c>
      <c r="F38" s="15">
        <v>318900</v>
      </c>
      <c r="G38" s="15">
        <v>318900</v>
      </c>
      <c r="H38" s="15">
        <v>0</v>
      </c>
      <c r="I38" s="15">
        <v>330062</v>
      </c>
      <c r="J38" s="15">
        <v>0</v>
      </c>
      <c r="K38" s="15">
        <f t="shared" si="0"/>
        <v>-330062</v>
      </c>
      <c r="L38" s="16">
        <f t="shared" si="1"/>
        <v>-1</v>
      </c>
      <c r="M38" s="1"/>
    </row>
    <row r="39" spans="2:13" ht="15" customHeight="1" x14ac:dyDescent="0.25">
      <c r="B39" s="49" t="s">
        <v>34</v>
      </c>
      <c r="C39" s="49" t="s">
        <v>34</v>
      </c>
      <c r="D39" s="49" t="s">
        <v>78</v>
      </c>
      <c r="E39" s="50" t="s">
        <v>79</v>
      </c>
      <c r="F39" s="51">
        <v>212600</v>
      </c>
      <c r="G39" s="51">
        <v>212600</v>
      </c>
      <c r="H39" s="51">
        <v>0</v>
      </c>
      <c r="I39" s="51">
        <v>220041</v>
      </c>
      <c r="J39" s="51">
        <v>214245</v>
      </c>
      <c r="K39" s="51">
        <f t="shared" si="0"/>
        <v>-5796</v>
      </c>
      <c r="L39" s="52">
        <f t="shared" si="1"/>
        <v>-2.634054562558796E-2</v>
      </c>
      <c r="M39" s="1"/>
    </row>
    <row r="40" spans="2:13" ht="15" customHeight="1" x14ac:dyDescent="0.25">
      <c r="B40" s="45" t="s">
        <v>34</v>
      </c>
      <c r="C40" s="45" t="s">
        <v>34</v>
      </c>
      <c r="D40" s="45" t="s">
        <v>80</v>
      </c>
      <c r="E40" s="46" t="s">
        <v>81</v>
      </c>
      <c r="F40" s="47">
        <v>414570</v>
      </c>
      <c r="G40" s="47">
        <v>414570</v>
      </c>
      <c r="H40" s="47">
        <v>0</v>
      </c>
      <c r="I40" s="47">
        <v>429080</v>
      </c>
      <c r="J40" s="47">
        <v>536337</v>
      </c>
      <c r="K40" s="47">
        <f t="shared" si="0"/>
        <v>107257</v>
      </c>
      <c r="L40" s="48">
        <f t="shared" si="1"/>
        <v>0.24996970261955812</v>
      </c>
      <c r="M40" s="1"/>
    </row>
    <row r="41" spans="2:13" ht="15" customHeight="1" x14ac:dyDescent="0.25">
      <c r="B41" s="13" t="s">
        <v>34</v>
      </c>
      <c r="C41" s="13" t="s">
        <v>34</v>
      </c>
      <c r="D41" s="13" t="s">
        <v>82</v>
      </c>
      <c r="E41" s="14" t="s">
        <v>83</v>
      </c>
      <c r="F41" s="15">
        <v>116930</v>
      </c>
      <c r="G41" s="15">
        <v>116930</v>
      </c>
      <c r="H41" s="15">
        <v>0</v>
      </c>
      <c r="I41" s="15">
        <v>121023</v>
      </c>
      <c r="J41" s="15">
        <v>0</v>
      </c>
      <c r="K41" s="15">
        <f t="shared" si="0"/>
        <v>-121023</v>
      </c>
      <c r="L41" s="16">
        <f t="shared" si="1"/>
        <v>-1</v>
      </c>
      <c r="M41" s="1"/>
    </row>
    <row r="42" spans="2:13" ht="15" customHeight="1" x14ac:dyDescent="0.25">
      <c r="B42" s="53" t="s">
        <v>34</v>
      </c>
      <c r="C42" s="53" t="s">
        <v>84</v>
      </c>
      <c r="D42" s="53" t="s">
        <v>34</v>
      </c>
      <c r="E42" s="54" t="s">
        <v>85</v>
      </c>
      <c r="F42" s="55">
        <v>9268859</v>
      </c>
      <c r="G42" s="55">
        <v>9268859</v>
      </c>
      <c r="H42" s="55">
        <v>5975565</v>
      </c>
      <c r="I42" s="55">
        <v>9593269</v>
      </c>
      <c r="J42" s="55">
        <v>9567637</v>
      </c>
      <c r="K42" s="55">
        <f t="shared" si="0"/>
        <v>-25632</v>
      </c>
      <c r="L42" s="56">
        <f t="shared" si="1"/>
        <v>-2.6718733728825911E-3</v>
      </c>
      <c r="M42" s="1"/>
    </row>
    <row r="43" spans="2:13" ht="15" customHeight="1" x14ac:dyDescent="0.25">
      <c r="B43" s="45" t="s">
        <v>34</v>
      </c>
      <c r="C43" s="45" t="s">
        <v>34</v>
      </c>
      <c r="D43" s="45" t="s">
        <v>40</v>
      </c>
      <c r="E43" s="46" t="s">
        <v>86</v>
      </c>
      <c r="F43" s="47">
        <v>164765</v>
      </c>
      <c r="G43" s="47">
        <v>164765</v>
      </c>
      <c r="H43" s="47">
        <v>0</v>
      </c>
      <c r="I43" s="47">
        <v>170532</v>
      </c>
      <c r="J43" s="47">
        <v>144900</v>
      </c>
      <c r="K43" s="47">
        <f t="shared" si="0"/>
        <v>-25632</v>
      </c>
      <c r="L43" s="48">
        <f t="shared" si="1"/>
        <v>-0.15030610090774751</v>
      </c>
      <c r="M43" s="1"/>
    </row>
    <row r="44" spans="2:13" ht="15" customHeight="1" x14ac:dyDescent="0.25">
      <c r="B44" s="13" t="s">
        <v>34</v>
      </c>
      <c r="C44" s="13" t="s">
        <v>34</v>
      </c>
      <c r="D44" s="13" t="s">
        <v>87</v>
      </c>
      <c r="E44" s="14" t="s">
        <v>88</v>
      </c>
      <c r="F44" s="15">
        <v>9104094</v>
      </c>
      <c r="G44" s="15">
        <v>9104094</v>
      </c>
      <c r="H44" s="15">
        <v>5975565</v>
      </c>
      <c r="I44" s="15">
        <v>9422737</v>
      </c>
      <c r="J44" s="15">
        <v>9422737</v>
      </c>
      <c r="K44" s="17"/>
      <c r="L44" s="16" t="s">
        <v>34</v>
      </c>
      <c r="M44" s="1"/>
    </row>
    <row r="45" spans="2:13" ht="15" customHeight="1" x14ac:dyDescent="0.25">
      <c r="B45" s="13" t="s">
        <v>89</v>
      </c>
      <c r="C45" s="13" t="s">
        <v>34</v>
      </c>
      <c r="D45" s="13" t="s">
        <v>34</v>
      </c>
      <c r="E45" s="14" t="s">
        <v>90</v>
      </c>
      <c r="F45" s="15">
        <v>10</v>
      </c>
      <c r="G45" s="15">
        <v>650094</v>
      </c>
      <c r="H45" s="15">
        <v>1276792</v>
      </c>
      <c r="I45" s="15">
        <v>10</v>
      </c>
      <c r="J45" s="15">
        <v>10</v>
      </c>
      <c r="K45" s="17"/>
      <c r="L45" s="16" t="s">
        <v>34</v>
      </c>
      <c r="M45" s="1"/>
    </row>
    <row r="46" spans="2:13" ht="15" customHeight="1" x14ac:dyDescent="0.25">
      <c r="B46" s="13" t="s">
        <v>34</v>
      </c>
      <c r="C46" s="13" t="s">
        <v>50</v>
      </c>
      <c r="D46" s="13" t="s">
        <v>34</v>
      </c>
      <c r="E46" s="14" t="s">
        <v>91</v>
      </c>
      <c r="F46" s="15">
        <v>10</v>
      </c>
      <c r="G46" s="15">
        <v>650094</v>
      </c>
      <c r="H46" s="15">
        <v>1276792</v>
      </c>
      <c r="I46" s="15">
        <v>10</v>
      </c>
      <c r="J46" s="15">
        <v>10</v>
      </c>
      <c r="K46" s="17"/>
      <c r="L46" s="16" t="s">
        <v>34</v>
      </c>
      <c r="M46" s="1"/>
    </row>
    <row r="47" spans="2:13" ht="15" customHeight="1" x14ac:dyDescent="0.25">
      <c r="B47" s="13" t="s">
        <v>92</v>
      </c>
      <c r="C47" s="13" t="s">
        <v>34</v>
      </c>
      <c r="D47" s="13" t="s">
        <v>34</v>
      </c>
      <c r="E47" s="14" t="s">
        <v>93</v>
      </c>
      <c r="F47" s="15">
        <v>155323</v>
      </c>
      <c r="G47" s="15">
        <v>155323</v>
      </c>
      <c r="H47" s="15">
        <v>10786</v>
      </c>
      <c r="I47" s="15">
        <v>160759</v>
      </c>
      <c r="J47" s="15">
        <v>294882</v>
      </c>
      <c r="K47" s="15">
        <f>J47-I47</f>
        <v>134123</v>
      </c>
      <c r="L47" s="16">
        <f>(K47/I47)</f>
        <v>0.83431098725421282</v>
      </c>
      <c r="M47" s="1"/>
    </row>
    <row r="48" spans="2:13" ht="15" customHeight="1" x14ac:dyDescent="0.25">
      <c r="B48" s="13" t="s">
        <v>34</v>
      </c>
      <c r="C48" s="13" t="s">
        <v>84</v>
      </c>
      <c r="D48" s="13" t="s">
        <v>34</v>
      </c>
      <c r="E48" s="14" t="s">
        <v>94</v>
      </c>
      <c r="F48" s="15">
        <v>0</v>
      </c>
      <c r="G48" s="15">
        <v>0</v>
      </c>
      <c r="H48" s="15">
        <v>0</v>
      </c>
      <c r="I48" s="15">
        <v>0</v>
      </c>
      <c r="J48" s="15">
        <v>77625</v>
      </c>
      <c r="K48" s="15">
        <f>J48-I48</f>
        <v>77625</v>
      </c>
      <c r="L48" s="16" t="s">
        <v>34</v>
      </c>
      <c r="M48" s="1"/>
    </row>
    <row r="49" spans="2:13" ht="15" customHeight="1" x14ac:dyDescent="0.25">
      <c r="B49" s="13" t="s">
        <v>34</v>
      </c>
      <c r="C49" s="13" t="s">
        <v>95</v>
      </c>
      <c r="D49" s="13" t="s">
        <v>34</v>
      </c>
      <c r="E49" s="14" t="s">
        <v>96</v>
      </c>
      <c r="F49" s="15">
        <v>0</v>
      </c>
      <c r="G49" s="15">
        <v>0</v>
      </c>
      <c r="H49" s="15">
        <v>0</v>
      </c>
      <c r="I49" s="15">
        <v>0</v>
      </c>
      <c r="J49" s="15">
        <v>36662</v>
      </c>
      <c r="K49" s="15">
        <f>J49-I49</f>
        <v>36662</v>
      </c>
      <c r="L49" s="16" t="s">
        <v>34</v>
      </c>
      <c r="M49" s="1"/>
    </row>
    <row r="50" spans="2:13" ht="15" customHeight="1" x14ac:dyDescent="0.25">
      <c r="B50" s="13" t="s">
        <v>34</v>
      </c>
      <c r="C50" s="13" t="s">
        <v>36</v>
      </c>
      <c r="D50" s="13" t="s">
        <v>34</v>
      </c>
      <c r="E50" s="14" t="s">
        <v>97</v>
      </c>
      <c r="F50" s="15">
        <v>0</v>
      </c>
      <c r="G50" s="15">
        <v>0</v>
      </c>
      <c r="H50" s="15">
        <v>0</v>
      </c>
      <c r="I50" s="15">
        <v>0</v>
      </c>
      <c r="J50" s="15">
        <v>8803</v>
      </c>
      <c r="K50" s="15">
        <f>J50-I50</f>
        <v>8803</v>
      </c>
      <c r="L50" s="16" t="s">
        <v>34</v>
      </c>
      <c r="M50" s="1"/>
    </row>
    <row r="51" spans="2:13" ht="15" customHeight="1" x14ac:dyDescent="0.25">
      <c r="B51" s="13" t="s">
        <v>34</v>
      </c>
      <c r="C51" s="13" t="s">
        <v>98</v>
      </c>
      <c r="D51" s="13" t="s">
        <v>34</v>
      </c>
      <c r="E51" s="14" t="s">
        <v>99</v>
      </c>
      <c r="F51" s="15">
        <v>63780</v>
      </c>
      <c r="G51" s="15">
        <v>63780</v>
      </c>
      <c r="H51" s="15">
        <v>0</v>
      </c>
      <c r="I51" s="15">
        <v>66012</v>
      </c>
      <c r="J51" s="15">
        <v>77045</v>
      </c>
      <c r="K51" s="15">
        <f>J51-I51</f>
        <v>11033</v>
      </c>
      <c r="L51" s="16">
        <f>(K51/I51)</f>
        <v>0.16713627825243896</v>
      </c>
      <c r="M51" s="1"/>
    </row>
    <row r="52" spans="2:13" ht="15" customHeight="1" x14ac:dyDescent="0.25">
      <c r="B52" s="13" t="s">
        <v>34</v>
      </c>
      <c r="C52" s="13" t="s">
        <v>100</v>
      </c>
      <c r="D52" s="13" t="s">
        <v>34</v>
      </c>
      <c r="E52" s="14" t="s">
        <v>101</v>
      </c>
      <c r="F52" s="15">
        <v>91543</v>
      </c>
      <c r="G52" s="15">
        <v>91543</v>
      </c>
      <c r="H52" s="15">
        <v>10786</v>
      </c>
      <c r="I52" s="15">
        <v>94747</v>
      </c>
      <c r="J52" s="15">
        <v>94747</v>
      </c>
      <c r="K52" s="17"/>
      <c r="L52" s="16" t="s">
        <v>34</v>
      </c>
      <c r="M52" s="1"/>
    </row>
    <row r="53" spans="2:13" ht="15" customHeight="1" x14ac:dyDescent="0.25">
      <c r="B53" s="13" t="s">
        <v>102</v>
      </c>
      <c r="C53" s="13" t="s">
        <v>34</v>
      </c>
      <c r="D53" s="13" t="s">
        <v>34</v>
      </c>
      <c r="E53" s="14" t="s">
        <v>103</v>
      </c>
      <c r="F53" s="15">
        <v>0</v>
      </c>
      <c r="G53" s="15">
        <v>0</v>
      </c>
      <c r="H53" s="15">
        <v>0</v>
      </c>
      <c r="I53" s="15">
        <v>0</v>
      </c>
      <c r="J53" s="15">
        <v>321782</v>
      </c>
      <c r="K53" s="15">
        <f>J53-I53</f>
        <v>321782</v>
      </c>
      <c r="L53" s="16" t="s">
        <v>34</v>
      </c>
      <c r="M53" s="1"/>
    </row>
    <row r="54" spans="2:13" ht="15" customHeight="1" x14ac:dyDescent="0.25">
      <c r="B54" s="13" t="s">
        <v>34</v>
      </c>
      <c r="C54" s="13" t="s">
        <v>38</v>
      </c>
      <c r="D54" s="13" t="s">
        <v>34</v>
      </c>
      <c r="E54" s="14" t="s">
        <v>67</v>
      </c>
      <c r="F54" s="15">
        <v>0</v>
      </c>
      <c r="G54" s="15">
        <v>0</v>
      </c>
      <c r="H54" s="15">
        <v>0</v>
      </c>
      <c r="I54" s="15">
        <v>0</v>
      </c>
      <c r="J54" s="15">
        <v>321782</v>
      </c>
      <c r="K54" s="15">
        <f>J54-I54</f>
        <v>321782</v>
      </c>
      <c r="L54" s="16" t="s">
        <v>34</v>
      </c>
      <c r="M54" s="1"/>
    </row>
    <row r="55" spans="2:13" ht="15" customHeight="1" x14ac:dyDescent="0.25">
      <c r="B55" s="13" t="s">
        <v>34</v>
      </c>
      <c r="C55" s="13" t="s">
        <v>34</v>
      </c>
      <c r="D55" s="13" t="s">
        <v>76</v>
      </c>
      <c r="E55" s="14" t="s">
        <v>77</v>
      </c>
      <c r="F55" s="15">
        <v>0</v>
      </c>
      <c r="G55" s="15">
        <v>0</v>
      </c>
      <c r="H55" s="15">
        <v>0</v>
      </c>
      <c r="I55" s="15">
        <v>0</v>
      </c>
      <c r="J55" s="15">
        <v>321782</v>
      </c>
      <c r="K55" s="15">
        <f>J55-I55</f>
        <v>321782</v>
      </c>
      <c r="L55" s="16" t="s">
        <v>34</v>
      </c>
      <c r="M55" s="1"/>
    </row>
    <row r="56" spans="2:13" ht="15" customHeight="1" x14ac:dyDescent="0.25">
      <c r="B56" s="13" t="s">
        <v>104</v>
      </c>
      <c r="C56" s="13" t="s">
        <v>34</v>
      </c>
      <c r="D56" s="13" t="s">
        <v>34</v>
      </c>
      <c r="E56" s="14" t="s">
        <v>105</v>
      </c>
      <c r="F56" s="15">
        <v>10</v>
      </c>
      <c r="G56" s="15">
        <v>1425300</v>
      </c>
      <c r="H56" s="15">
        <v>1425300</v>
      </c>
      <c r="I56" s="15">
        <v>10</v>
      </c>
      <c r="J56" s="15">
        <v>10</v>
      </c>
      <c r="K56" s="17"/>
      <c r="L56" s="16" t="s">
        <v>34</v>
      </c>
      <c r="M56" s="1"/>
    </row>
    <row r="57" spans="2:13" ht="15" customHeight="1" x14ac:dyDescent="0.25">
      <c r="B57" s="13" t="s">
        <v>34</v>
      </c>
      <c r="C57" s="13" t="s">
        <v>100</v>
      </c>
      <c r="D57" s="13" t="s">
        <v>34</v>
      </c>
      <c r="E57" s="14" t="s">
        <v>106</v>
      </c>
      <c r="F57" s="15">
        <v>10</v>
      </c>
      <c r="G57" s="15">
        <v>1425300</v>
      </c>
      <c r="H57" s="15">
        <v>1425300</v>
      </c>
      <c r="I57" s="15">
        <v>10</v>
      </c>
      <c r="J57" s="15">
        <v>10</v>
      </c>
      <c r="K57" s="17"/>
      <c r="L57" s="16" t="s">
        <v>34</v>
      </c>
      <c r="M57" s="1"/>
    </row>
    <row r="58" spans="2:13" ht="15" customHeight="1" x14ac:dyDescent="0.2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"/>
    </row>
    <row r="59" spans="2:13" ht="1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" customHeight="1" x14ac:dyDescent="0.25">
      <c r="B60" s="41" t="s">
        <v>107</v>
      </c>
      <c r="C60" s="42"/>
      <c r="D60" s="42"/>
      <c r="E60" s="42"/>
      <c r="F60" s="19">
        <v>20669103</v>
      </c>
      <c r="G60" s="19">
        <v>20437041</v>
      </c>
      <c r="H60" s="19">
        <v>10652635</v>
      </c>
      <c r="I60" s="19">
        <v>21392529</v>
      </c>
      <c r="J60" s="19">
        <v>21925733</v>
      </c>
      <c r="K60" s="19">
        <v>533204</v>
      </c>
      <c r="L60" s="20">
        <v>2.4924776308588855E-2</v>
      </c>
      <c r="M60" s="1"/>
    </row>
    <row r="61" spans="2:13" ht="15" customHeight="1" x14ac:dyDescent="0.25">
      <c r="B61" s="43" t="s">
        <v>108</v>
      </c>
      <c r="C61" s="44"/>
      <c r="D61" s="44"/>
      <c r="E61" s="44"/>
      <c r="F61" s="44"/>
      <c r="G61" s="44"/>
      <c r="H61" s="44"/>
      <c r="I61" s="44"/>
      <c r="J61" s="44"/>
      <c r="K61" s="1"/>
      <c r="L61" s="1"/>
      <c r="M61" s="1"/>
    </row>
    <row r="62" spans="2:13" ht="5.0999999999999996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</sheetData>
  <mergeCells count="17">
    <mergeCell ref="K11:K12"/>
    <mergeCell ref="L11:L12"/>
    <mergeCell ref="B60:E60"/>
    <mergeCell ref="B61:J61"/>
    <mergeCell ref="B7:C7"/>
    <mergeCell ref="D7:G7"/>
    <mergeCell ref="B8:C8"/>
    <mergeCell ref="D8:G8"/>
    <mergeCell ref="B10:B12"/>
    <mergeCell ref="C10:C12"/>
    <mergeCell ref="D10:D12"/>
    <mergeCell ref="E10:E12"/>
    <mergeCell ref="B2:J2"/>
    <mergeCell ref="B3:J3"/>
    <mergeCell ref="B4:J4"/>
    <mergeCell ref="B6:C6"/>
    <mergeCell ref="D6:G6"/>
  </mergeCells>
  <pageMargins left="0" right="0" top="0" bottom="0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2023-09-28T16:39:46Z</dcterms:modified>
</cp:coreProperties>
</file>