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AA32CB7-2E12-482D-86A1-43E632CDA6DE}" xr6:coauthVersionLast="47" xr6:coauthVersionMax="47" xr10:uidLastSave="{00000000-0000-0000-0000-000000000000}"/>
  <bookViews>
    <workbookView xWindow="1740" yWindow="1065" windowWidth="21360" windowHeight="136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analitico'!$A$1:$K$52</definedName>
    <definedName name="JR_PAGE_ANCHOR_0_1">'cuadro Comparativo analitico'!$A$1</definedName>
    <definedName name="_xlnm.Print_Titles" localSheetId="0">'cuadro Comparativo analitico'!$8:$11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J49" i="1"/>
  <c r="J48" i="1"/>
  <c r="J47" i="1"/>
  <c r="J46" i="1"/>
  <c r="J45" i="1"/>
  <c r="J44" i="1"/>
  <c r="J43" i="1"/>
  <c r="J42" i="1"/>
  <c r="J41" i="1"/>
  <c r="K41" i="1"/>
  <c r="J40" i="1"/>
  <c r="K40" i="1"/>
  <c r="J39" i="1"/>
  <c r="K39" i="1"/>
  <c r="J38" i="1"/>
  <c r="K38" i="1"/>
  <c r="J37" i="1"/>
  <c r="K37" i="1"/>
  <c r="J36" i="1"/>
  <c r="K36" i="1"/>
  <c r="J35" i="1"/>
  <c r="J34" i="1"/>
  <c r="K34" i="1"/>
  <c r="J33" i="1"/>
  <c r="J32" i="1"/>
  <c r="J31" i="1"/>
  <c r="K31" i="1"/>
  <c r="J30" i="1"/>
  <c r="K30" i="1"/>
  <c r="J29" i="1"/>
  <c r="K29" i="1"/>
  <c r="J28" i="1"/>
  <c r="K28" i="1"/>
  <c r="J27" i="1"/>
  <c r="K27" i="1"/>
  <c r="J26" i="1"/>
  <c r="J25" i="1"/>
  <c r="J24" i="1"/>
  <c r="K24" i="1"/>
  <c r="J23" i="1"/>
  <c r="K23" i="1"/>
  <c r="J22" i="1"/>
  <c r="K22" i="1"/>
  <c r="J21" i="1"/>
  <c r="J20" i="1"/>
  <c r="K20" i="1"/>
  <c r="J19" i="1"/>
  <c r="K19" i="1"/>
  <c r="J17" i="1"/>
  <c r="J16" i="1"/>
  <c r="J15" i="1"/>
  <c r="J14" i="1"/>
  <c r="J13" i="1"/>
  <c r="J12" i="1"/>
  <c r="K12" i="1"/>
</calcChain>
</file>

<file path=xl/sharedStrings.xml><?xml version="1.0" encoding="utf-8"?>
<sst xmlns="http://schemas.openxmlformats.org/spreadsheetml/2006/main" count="214" uniqueCount="93">
  <si>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</si>
  <si>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</si>
  <si>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</si>
  <si>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</si>
  <si>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</si>
  <si>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LAS CULTURAS, LAS ARTES Y EL PATRIMONIO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</si>
  <si>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</si>
  <si>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</si>
  <si>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</si>
  <si>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</si>
  <si>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</si>
  <si>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</si>
  <si>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</si>
  <si>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</si>
  <si>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</si>
  <si>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</si>
  <si>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</si>
  <si>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</si>
  <si>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</si>
  <si>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</si>
  <si>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</si>
  <si>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</si>
  <si>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</si>
  <si>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</si>
  <si>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</si>
  <si>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</si>
  <si>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</si>
  <si>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</si>
  <si>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</si>
  <si>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</si>
  <si>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</si>
  <si>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</si>
  <si>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</si>
  <si>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</si>
  <si>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</si>
  <si>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</si>
  <si>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</si>
  <si>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</si>
  <si>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</si>
  <si>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</si>
  <si>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</si>
  <si>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</si>
  <si>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</si>
  <si>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</si>
  <si>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</si>
  <si>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</si>
  <si>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</si>
  <si>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</si>
  <si>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</si>
  <si>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</si>
  <si>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</si>
  <si>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</si>
  <si>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</si>
  <si>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</si>
  <si>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</si>
  <si>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</si>
  <si>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</si>
  <si>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</si>
  <si>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</si>
  <si>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</si>
  <si>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</si>
  <si>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</si>
  <si>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192</t>
    </r>
  </si>
  <si>
    <r>
      <rPr>
        <sz val="10"/>
        <rFont val="Times New Roman"/>
        <family val="1"/>
      </rPr>
      <t>Acciones Culturales Complementarias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</si>
  <si>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</si>
  <si>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</si>
  <si>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</si>
  <si>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</si>
  <si>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</si>
  <si>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</si>
  <si>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</si>
  <si>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</si>
  <si>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</si>
  <si>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</si>
  <si>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</si>
  <si>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</si>
  <si>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</si>
  <si>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</si>
  <si>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</si>
  <si>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</si>
  <si>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</si>
  <si>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</si>
  <si>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</si>
  <si>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Fondo de Mejoramiento Integral de Museos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</si>
  <si>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</si>
  <si>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</si>
  <si>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</si>
  <si>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</si>
  <si>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</si>
  <si>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</si>
  <si>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 monto $
 (5) - (4)</t>
  </si>
  <si>
    <t xml:space="preserve">   Variación %   
 (6) / (4)</t>
  </si>
  <si>
    <r>
      <rPr>
        <sz val="10"/>
        <rFont val="Times New Roman"/>
        <family val="1"/>
      </rPr>
      <t>MUSEOS NACIONALES</t>
    </r>
    <r>
      <rPr>
        <sz val="10"/>
        <color rgb="FF000000"/>
        <rFont val="Times New Roman"/>
        <family val="2"/>
      </rPr>
      <t xml:space="preserve"> Y REGIONALES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</si>
</sst>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0" borderId="16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center" vertical="top" wrapText="1"/>
    </xf>
    <xf numFmtId="0" fontId="2" fillId="31" borderId="17" xfId="0" applyFont="1" applyFill="1" applyBorder="1" applyAlignment="1">
      <alignment horizontal="left" vertical="top" wrapText="1"/>
    </xf>
    <xf numFmtId="3" fontId="2" fillId="32" borderId="17" xfId="0" applyNumberFormat="1" applyFont="1" applyFill="1" applyBorder="1" applyAlignment="1">
      <alignment horizontal="right" vertical="top" wrapText="1"/>
    </xf>
    <xf numFmtId="164" fontId="2" fillId="33" borderId="18" xfId="0" applyNumberFormat="1" applyFont="1" applyFill="1" applyBorder="1" applyAlignment="1">
      <alignment horizontal="right" vertical="top" wrapText="1"/>
    </xf>
    <xf numFmtId="0" fontId="3" fillId="34" borderId="19" xfId="0" applyFont="1" applyFill="1" applyBorder="1" applyAlignment="1">
      <alignment horizontal="center" vertical="top" wrapText="1"/>
    </xf>
    <xf numFmtId="164" fontId="3" fillId="37" borderId="20" xfId="0" applyNumberFormat="1" applyFont="1" applyFill="1" applyBorder="1" applyAlignment="1">
      <alignment horizontal="right" vertical="top" wrapText="1"/>
    </xf>
    <xf numFmtId="0" fontId="3" fillId="34" borderId="21" xfId="0" applyFont="1" applyFill="1" applyBorder="1" applyAlignment="1">
      <alignment horizontal="center" vertical="top" wrapText="1"/>
    </xf>
    <xf numFmtId="164" fontId="3" fillId="37" borderId="22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9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53"/>
  <sheetViews>
    <sheetView tabSelected="1" view="pageBreakPreview" topLeftCell="A41" zoomScale="60" zoomScaleNormal="100" workbookViewId="0">
      <selection activeCell="D9" sqref="D9:D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3.28515625" customWidth="1"/>
    <col min="6" max="6" width="13.85546875" customWidth="1"/>
    <col min="7" max="8" width="13.28515625" customWidth="1"/>
    <col min="9" max="9" width="14.5703125" customWidth="1"/>
    <col min="10" max="10" width="11.5703125" customWidth="1"/>
    <col min="11" max="11" width="11.14062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17.100000000000001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7" t="s">
        <v>4</v>
      </c>
      <c r="B5" s="48"/>
      <c r="C5" s="49" t="s">
        <v>5</v>
      </c>
      <c r="D5" s="50"/>
      <c r="E5" s="50"/>
      <c r="F5" s="5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7" t="s">
        <v>8</v>
      </c>
      <c r="B6" s="58"/>
      <c r="C6" s="59" t="s">
        <v>9</v>
      </c>
      <c r="D6" s="60"/>
      <c r="E6" s="60"/>
      <c r="F6" s="6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61" t="s">
        <v>12</v>
      </c>
      <c r="B7" s="62"/>
      <c r="C7" s="63" t="s">
        <v>92</v>
      </c>
      <c r="D7" s="64"/>
      <c r="E7" s="64"/>
      <c r="F7" s="6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65" t="s">
        <v>16</v>
      </c>
      <c r="B9" s="65" t="s">
        <v>17</v>
      </c>
      <c r="C9" s="65" t="s">
        <v>18</v>
      </c>
      <c r="D9" s="6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66"/>
      <c r="B10" s="66"/>
      <c r="C10" s="66"/>
      <c r="D10" s="6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51" t="s">
        <v>90</v>
      </c>
      <c r="K10" s="51" t="s">
        <v>91</v>
      </c>
      <c r="L10" s="1"/>
    </row>
    <row r="11" spans="1:12" ht="30" customHeight="1" x14ac:dyDescent="0.25">
      <c r="A11" s="66"/>
      <c r="B11" s="66"/>
      <c r="C11" s="66"/>
      <c r="D11" s="66"/>
      <c r="E11" s="9" t="s">
        <v>31</v>
      </c>
      <c r="F11" s="8" t="s">
        <v>31</v>
      </c>
      <c r="G11" s="8" t="s">
        <v>31</v>
      </c>
      <c r="H11" s="8" t="s">
        <v>32</v>
      </c>
      <c r="I11" s="8" t="s">
        <v>32</v>
      </c>
      <c r="J11" s="52"/>
      <c r="K11" s="52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7094466</v>
      </c>
      <c r="F12" s="12">
        <v>8494332</v>
      </c>
      <c r="G12" s="12">
        <v>4665175</v>
      </c>
      <c r="H12" s="12">
        <v>7342675</v>
      </c>
      <c r="I12" s="12">
        <v>20672547</v>
      </c>
      <c r="J12" s="12">
        <f t="shared" ref="J12:J17" si="0">I12-H12</f>
        <v>13329872</v>
      </c>
      <c r="K12" s="13">
        <f>(J12/H12)</f>
        <v>1.8153972496399473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33</v>
      </c>
      <c r="L13" s="1"/>
    </row>
    <row r="14" spans="1:12" ht="15" customHeight="1" x14ac:dyDescent="0.25">
      <c r="A14" s="14" t="s">
        <v>33</v>
      </c>
      <c r="B14" s="14" t="s">
        <v>37</v>
      </c>
      <c r="C14" s="14" t="s">
        <v>33</v>
      </c>
      <c r="D14" s="15" t="s">
        <v>38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33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39</v>
      </c>
      <c r="D15" s="15" t="s">
        <v>40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33</v>
      </c>
      <c r="L15" s="1"/>
    </row>
    <row r="16" spans="1:12" ht="15" customHeight="1" x14ac:dyDescent="0.25">
      <c r="A16" s="14" t="s">
        <v>41</v>
      </c>
      <c r="B16" s="14" t="s">
        <v>33</v>
      </c>
      <c r="C16" s="14" t="s">
        <v>33</v>
      </c>
      <c r="D16" s="15" t="s">
        <v>42</v>
      </c>
      <c r="E16" s="16">
        <v>0</v>
      </c>
      <c r="F16" s="16">
        <v>13903</v>
      </c>
      <c r="G16" s="16">
        <v>0</v>
      </c>
      <c r="H16" s="16">
        <v>0</v>
      </c>
      <c r="I16" s="16">
        <v>10</v>
      </c>
      <c r="J16" s="16">
        <f t="shared" si="0"/>
        <v>10</v>
      </c>
      <c r="K16" s="17" t="s">
        <v>33</v>
      </c>
      <c r="L16" s="1"/>
    </row>
    <row r="17" spans="1:13" ht="27" customHeight="1" x14ac:dyDescent="0.25">
      <c r="A17" s="14" t="s">
        <v>33</v>
      </c>
      <c r="B17" s="14" t="s">
        <v>43</v>
      </c>
      <c r="C17" s="14" t="s">
        <v>33</v>
      </c>
      <c r="D17" s="15" t="s">
        <v>44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33</v>
      </c>
      <c r="L17" s="1"/>
    </row>
    <row r="18" spans="1:13" ht="15" customHeight="1" x14ac:dyDescent="0.25">
      <c r="A18" s="14" t="s">
        <v>33</v>
      </c>
      <c r="B18" s="14" t="s">
        <v>45</v>
      </c>
      <c r="C18" s="14" t="s">
        <v>33</v>
      </c>
      <c r="D18" s="15" t="s">
        <v>46</v>
      </c>
      <c r="E18" s="16">
        <v>0</v>
      </c>
      <c r="F18" s="16">
        <v>13903</v>
      </c>
      <c r="G18" s="16">
        <v>0</v>
      </c>
      <c r="H18" s="16">
        <v>0</v>
      </c>
      <c r="I18" s="16">
        <v>0</v>
      </c>
      <c r="J18" s="18"/>
      <c r="K18" s="17" t="s">
        <v>33</v>
      </c>
      <c r="L18" s="1"/>
    </row>
    <row r="19" spans="1:13" ht="15" customHeight="1" x14ac:dyDescent="0.25">
      <c r="A19" s="14" t="s">
        <v>47</v>
      </c>
      <c r="B19" s="14" t="s">
        <v>33</v>
      </c>
      <c r="C19" s="14" t="s">
        <v>33</v>
      </c>
      <c r="D19" s="15" t="s">
        <v>48</v>
      </c>
      <c r="E19" s="16">
        <v>7094466</v>
      </c>
      <c r="F19" s="16">
        <v>8480429</v>
      </c>
      <c r="G19" s="16">
        <v>4665175</v>
      </c>
      <c r="H19" s="16">
        <v>7342675</v>
      </c>
      <c r="I19" s="16">
        <v>20672517</v>
      </c>
      <c r="J19" s="16">
        <f t="shared" ref="J19:J49" si="1">I19-H19</f>
        <v>13329842</v>
      </c>
      <c r="K19" s="17">
        <f>(J19/H19)</f>
        <v>1.8153931639354868</v>
      </c>
      <c r="L19" s="1"/>
    </row>
    <row r="20" spans="1:13" ht="15" customHeight="1" x14ac:dyDescent="0.25">
      <c r="A20" s="14" t="s">
        <v>33</v>
      </c>
      <c r="B20" s="14" t="s">
        <v>43</v>
      </c>
      <c r="C20" s="14" t="s">
        <v>33</v>
      </c>
      <c r="D20" s="15" t="s">
        <v>49</v>
      </c>
      <c r="E20" s="16">
        <v>7094466</v>
      </c>
      <c r="F20" s="16">
        <v>8480429</v>
      </c>
      <c r="G20" s="16">
        <v>4665175</v>
      </c>
      <c r="H20" s="16">
        <v>7342675</v>
      </c>
      <c r="I20" s="16">
        <v>20672517</v>
      </c>
      <c r="J20" s="16">
        <f t="shared" si="1"/>
        <v>13329842</v>
      </c>
      <c r="K20" s="17">
        <f>(J20/H20)</f>
        <v>1.8153931639354868</v>
      </c>
      <c r="L20" s="1"/>
    </row>
    <row r="21" spans="1:13" ht="15" customHeight="1" x14ac:dyDescent="0.25">
      <c r="A21" s="26" t="s">
        <v>50</v>
      </c>
      <c r="B21" s="26" t="s">
        <v>33</v>
      </c>
      <c r="C21" s="26" t="s">
        <v>33</v>
      </c>
      <c r="D21" s="27" t="s">
        <v>51</v>
      </c>
      <c r="E21" s="28">
        <v>0</v>
      </c>
      <c r="F21" s="28">
        <v>0</v>
      </c>
      <c r="G21" s="28">
        <v>0</v>
      </c>
      <c r="H21" s="28">
        <v>0</v>
      </c>
      <c r="I21" s="28">
        <v>10</v>
      </c>
      <c r="J21" s="28">
        <f t="shared" si="1"/>
        <v>10</v>
      </c>
      <c r="K21" s="29" t="s">
        <v>33</v>
      </c>
      <c r="L21" s="1"/>
    </row>
    <row r="22" spans="1:13" ht="15" customHeight="1" x14ac:dyDescent="0.25">
      <c r="A22" s="34" t="s">
        <v>33</v>
      </c>
      <c r="B22" s="35" t="s">
        <v>33</v>
      </c>
      <c r="C22" s="35" t="s">
        <v>33</v>
      </c>
      <c r="D22" s="36" t="s">
        <v>52</v>
      </c>
      <c r="E22" s="37">
        <v>7094466</v>
      </c>
      <c r="F22" s="37">
        <v>8494332</v>
      </c>
      <c r="G22" s="37">
        <v>4724015</v>
      </c>
      <c r="H22" s="37">
        <v>7342675</v>
      </c>
      <c r="I22" s="37">
        <v>20672547</v>
      </c>
      <c r="J22" s="37">
        <f t="shared" si="1"/>
        <v>13329872</v>
      </c>
      <c r="K22" s="38">
        <f>(J22/H22)</f>
        <v>1.8153972496399473</v>
      </c>
      <c r="L22" s="1"/>
      <c r="M22" s="21"/>
    </row>
    <row r="23" spans="1:13" ht="15" customHeight="1" x14ac:dyDescent="0.25">
      <c r="A23" s="39" t="s">
        <v>53</v>
      </c>
      <c r="B23" s="14" t="s">
        <v>33</v>
      </c>
      <c r="C23" s="14" t="s">
        <v>33</v>
      </c>
      <c r="D23" s="15" t="s">
        <v>54</v>
      </c>
      <c r="E23" s="16">
        <v>4357266</v>
      </c>
      <c r="F23" s="16">
        <v>4125135</v>
      </c>
      <c r="G23" s="16">
        <v>2660694</v>
      </c>
      <c r="H23" s="16">
        <v>4509770</v>
      </c>
      <c r="I23" s="16">
        <v>11600267</v>
      </c>
      <c r="J23" s="16">
        <f t="shared" si="1"/>
        <v>7090497</v>
      </c>
      <c r="K23" s="40">
        <f>(J23/H23)</f>
        <v>1.5722524652033252</v>
      </c>
      <c r="L23" s="1"/>
    </row>
    <row r="24" spans="1:13" ht="15" customHeight="1" x14ac:dyDescent="0.25">
      <c r="A24" s="39" t="s">
        <v>55</v>
      </c>
      <c r="B24" s="14" t="s">
        <v>33</v>
      </c>
      <c r="C24" s="14" t="s">
        <v>33</v>
      </c>
      <c r="D24" s="15" t="s">
        <v>56</v>
      </c>
      <c r="E24" s="16">
        <v>1420983</v>
      </c>
      <c r="F24" s="16">
        <v>1570983</v>
      </c>
      <c r="G24" s="16">
        <v>637178</v>
      </c>
      <c r="H24" s="16">
        <v>1470717</v>
      </c>
      <c r="I24" s="16">
        <v>3577175</v>
      </c>
      <c r="J24" s="16">
        <f t="shared" si="1"/>
        <v>2106458</v>
      </c>
      <c r="K24" s="40">
        <f>(J24/H24)</f>
        <v>1.4322660307863444</v>
      </c>
      <c r="L24" s="1"/>
    </row>
    <row r="25" spans="1:13" ht="15" customHeight="1" x14ac:dyDescent="0.25">
      <c r="A25" s="39" t="s">
        <v>57</v>
      </c>
      <c r="B25" s="14" t="s">
        <v>33</v>
      </c>
      <c r="C25" s="14" t="s">
        <v>33</v>
      </c>
      <c r="D25" s="15" t="s">
        <v>58</v>
      </c>
      <c r="E25" s="16">
        <v>0</v>
      </c>
      <c r="F25" s="16">
        <v>60870</v>
      </c>
      <c r="G25" s="16">
        <v>0</v>
      </c>
      <c r="H25" s="16">
        <v>0</v>
      </c>
      <c r="I25" s="16">
        <v>10</v>
      </c>
      <c r="J25" s="16">
        <f t="shared" si="1"/>
        <v>10</v>
      </c>
      <c r="K25" s="40" t="s">
        <v>33</v>
      </c>
      <c r="L25" s="1"/>
    </row>
    <row r="26" spans="1:13" ht="15" customHeight="1" x14ac:dyDescent="0.25">
      <c r="A26" s="39" t="s">
        <v>33</v>
      </c>
      <c r="B26" s="14" t="s">
        <v>11</v>
      </c>
      <c r="C26" s="14" t="s">
        <v>33</v>
      </c>
      <c r="D26" s="15" t="s">
        <v>59</v>
      </c>
      <c r="E26" s="16">
        <v>0</v>
      </c>
      <c r="F26" s="16">
        <v>60870</v>
      </c>
      <c r="G26" s="16">
        <v>0</v>
      </c>
      <c r="H26" s="16">
        <v>0</v>
      </c>
      <c r="I26" s="16">
        <v>10</v>
      </c>
      <c r="J26" s="16">
        <f t="shared" si="1"/>
        <v>10</v>
      </c>
      <c r="K26" s="40" t="s">
        <v>33</v>
      </c>
      <c r="L26" s="1"/>
    </row>
    <row r="27" spans="1:13" ht="15" customHeight="1" x14ac:dyDescent="0.25">
      <c r="A27" s="39" t="s">
        <v>60</v>
      </c>
      <c r="B27" s="14" t="s">
        <v>33</v>
      </c>
      <c r="C27" s="14" t="s">
        <v>33</v>
      </c>
      <c r="D27" s="15" t="s">
        <v>36</v>
      </c>
      <c r="E27" s="16">
        <v>382890</v>
      </c>
      <c r="F27" s="16">
        <v>637564</v>
      </c>
      <c r="G27" s="16">
        <v>248191</v>
      </c>
      <c r="H27" s="16">
        <v>396194</v>
      </c>
      <c r="I27" s="16">
        <v>588617</v>
      </c>
      <c r="J27" s="16">
        <f t="shared" si="1"/>
        <v>192423</v>
      </c>
      <c r="K27" s="40">
        <f>(J27/H27)</f>
        <v>0.48567873314588306</v>
      </c>
      <c r="L27" s="1"/>
    </row>
    <row r="28" spans="1:13" ht="15" customHeight="1" x14ac:dyDescent="0.25">
      <c r="A28" s="39" t="s">
        <v>33</v>
      </c>
      <c r="B28" s="14" t="s">
        <v>11</v>
      </c>
      <c r="C28" s="14" t="s">
        <v>33</v>
      </c>
      <c r="D28" s="15" t="s">
        <v>61</v>
      </c>
      <c r="E28" s="16">
        <v>380116</v>
      </c>
      <c r="F28" s="16">
        <v>634790</v>
      </c>
      <c r="G28" s="16">
        <v>246175</v>
      </c>
      <c r="H28" s="16">
        <v>393420</v>
      </c>
      <c r="I28" s="16">
        <v>585593</v>
      </c>
      <c r="J28" s="16">
        <f t="shared" si="1"/>
        <v>192173</v>
      </c>
      <c r="K28" s="40">
        <f>(J28/H28)</f>
        <v>0.48846779523155914</v>
      </c>
      <c r="L28" s="1"/>
    </row>
    <row r="29" spans="1:13" ht="15" customHeight="1" x14ac:dyDescent="0.25">
      <c r="A29" s="39" t="s">
        <v>33</v>
      </c>
      <c r="B29" s="14" t="s">
        <v>33</v>
      </c>
      <c r="C29" s="14" t="s">
        <v>62</v>
      </c>
      <c r="D29" s="15" t="s">
        <v>63</v>
      </c>
      <c r="E29" s="16">
        <v>380116</v>
      </c>
      <c r="F29" s="16">
        <v>634790</v>
      </c>
      <c r="G29" s="16">
        <v>246175</v>
      </c>
      <c r="H29" s="16">
        <v>393420</v>
      </c>
      <c r="I29" s="16">
        <v>585593</v>
      </c>
      <c r="J29" s="16">
        <f t="shared" si="1"/>
        <v>192173</v>
      </c>
      <c r="K29" s="40">
        <f>(J29/H29)</f>
        <v>0.48846779523155914</v>
      </c>
      <c r="L29" s="1"/>
    </row>
    <row r="30" spans="1:13" ht="15" customHeight="1" x14ac:dyDescent="0.25">
      <c r="A30" s="39" t="s">
        <v>33</v>
      </c>
      <c r="B30" s="14" t="s">
        <v>64</v>
      </c>
      <c r="C30" s="14" t="s">
        <v>33</v>
      </c>
      <c r="D30" s="15" t="s">
        <v>65</v>
      </c>
      <c r="E30" s="16">
        <v>2774</v>
      </c>
      <c r="F30" s="16">
        <v>2774</v>
      </c>
      <c r="G30" s="16">
        <v>2016</v>
      </c>
      <c r="H30" s="16">
        <v>2774</v>
      </c>
      <c r="I30" s="16">
        <v>3024</v>
      </c>
      <c r="J30" s="16">
        <f t="shared" si="1"/>
        <v>250</v>
      </c>
      <c r="K30" s="40">
        <f>(J30/H30)</f>
        <v>9.0122566690699346E-2</v>
      </c>
      <c r="L30" s="1"/>
    </row>
    <row r="31" spans="1:13" ht="15" customHeight="1" x14ac:dyDescent="0.25">
      <c r="A31" s="39" t="s">
        <v>33</v>
      </c>
      <c r="B31" s="14" t="s">
        <v>33</v>
      </c>
      <c r="C31" s="14" t="s">
        <v>66</v>
      </c>
      <c r="D31" s="15" t="s">
        <v>65</v>
      </c>
      <c r="E31" s="16">
        <v>2774</v>
      </c>
      <c r="F31" s="16">
        <v>2774</v>
      </c>
      <c r="G31" s="16">
        <v>2016</v>
      </c>
      <c r="H31" s="16">
        <v>2774</v>
      </c>
      <c r="I31" s="16">
        <v>3024</v>
      </c>
      <c r="J31" s="16">
        <f t="shared" si="1"/>
        <v>250</v>
      </c>
      <c r="K31" s="40">
        <f>(J31/H31)</f>
        <v>9.0122566690699346E-2</v>
      </c>
      <c r="L31" s="1"/>
    </row>
    <row r="32" spans="1:13" ht="15" customHeight="1" x14ac:dyDescent="0.25">
      <c r="A32" s="39" t="s">
        <v>67</v>
      </c>
      <c r="B32" s="14" t="s">
        <v>33</v>
      </c>
      <c r="C32" s="14" t="s">
        <v>33</v>
      </c>
      <c r="D32" s="15" t="s">
        <v>68</v>
      </c>
      <c r="E32" s="16">
        <v>0</v>
      </c>
      <c r="F32" s="16">
        <v>1450</v>
      </c>
      <c r="G32" s="16">
        <v>0</v>
      </c>
      <c r="H32" s="16">
        <v>0</v>
      </c>
      <c r="I32" s="16">
        <v>20</v>
      </c>
      <c r="J32" s="16">
        <f t="shared" si="1"/>
        <v>20</v>
      </c>
      <c r="K32" s="40" t="s">
        <v>33</v>
      </c>
      <c r="L32" s="1"/>
    </row>
    <row r="33" spans="1:12" ht="15" customHeight="1" x14ac:dyDescent="0.25">
      <c r="A33" s="41" t="s">
        <v>33</v>
      </c>
      <c r="B33" s="22" t="s">
        <v>45</v>
      </c>
      <c r="C33" s="22" t="s">
        <v>33</v>
      </c>
      <c r="D33" s="23" t="s">
        <v>69</v>
      </c>
      <c r="E33" s="24">
        <v>0</v>
      </c>
      <c r="F33" s="24">
        <v>1450</v>
      </c>
      <c r="G33" s="24">
        <v>0</v>
      </c>
      <c r="H33" s="24">
        <v>0</v>
      </c>
      <c r="I33" s="24">
        <v>20</v>
      </c>
      <c r="J33" s="24">
        <f t="shared" si="1"/>
        <v>20</v>
      </c>
      <c r="K33" s="42" t="s">
        <v>33</v>
      </c>
      <c r="L33" s="1"/>
    </row>
    <row r="34" spans="1:12" ht="27" customHeight="1" x14ac:dyDescent="0.25">
      <c r="A34" s="30" t="s">
        <v>7</v>
      </c>
      <c r="B34" s="30" t="s">
        <v>33</v>
      </c>
      <c r="C34" s="30" t="s">
        <v>33</v>
      </c>
      <c r="D34" s="31" t="s">
        <v>70</v>
      </c>
      <c r="E34" s="32">
        <v>130902</v>
      </c>
      <c r="F34" s="32">
        <v>143391</v>
      </c>
      <c r="G34" s="32">
        <v>38602</v>
      </c>
      <c r="H34" s="32">
        <v>135484</v>
      </c>
      <c r="I34" s="32">
        <v>807455</v>
      </c>
      <c r="J34" s="32">
        <f t="shared" si="1"/>
        <v>671971</v>
      </c>
      <c r="K34" s="33">
        <f>(J34/H34)</f>
        <v>4.9597812287797822</v>
      </c>
      <c r="L34" s="1"/>
    </row>
    <row r="35" spans="1:12" ht="15" customHeight="1" x14ac:dyDescent="0.25">
      <c r="A35" s="14" t="s">
        <v>33</v>
      </c>
      <c r="B35" s="14" t="s">
        <v>11</v>
      </c>
      <c r="C35" s="14" t="s">
        <v>33</v>
      </c>
      <c r="D35" s="15" t="s">
        <v>71</v>
      </c>
      <c r="E35" s="16">
        <v>0</v>
      </c>
      <c r="F35" s="16">
        <v>0</v>
      </c>
      <c r="G35" s="16">
        <v>0</v>
      </c>
      <c r="H35" s="16">
        <v>0</v>
      </c>
      <c r="I35" s="16">
        <v>85975</v>
      </c>
      <c r="J35" s="16">
        <f t="shared" si="1"/>
        <v>85975</v>
      </c>
      <c r="K35" s="17" t="s">
        <v>33</v>
      </c>
      <c r="L35" s="1"/>
    </row>
    <row r="36" spans="1:12" ht="15" customHeight="1" x14ac:dyDescent="0.25">
      <c r="A36" s="14" t="s">
        <v>33</v>
      </c>
      <c r="B36" s="14" t="s">
        <v>14</v>
      </c>
      <c r="C36" s="14" t="s">
        <v>33</v>
      </c>
      <c r="D36" s="15" t="s">
        <v>72</v>
      </c>
      <c r="E36" s="16">
        <v>81402</v>
      </c>
      <c r="F36" s="16">
        <v>81402</v>
      </c>
      <c r="G36" s="16">
        <v>12233</v>
      </c>
      <c r="H36" s="16">
        <v>84251</v>
      </c>
      <c r="I36" s="16">
        <v>613427</v>
      </c>
      <c r="J36" s="16">
        <f t="shared" si="1"/>
        <v>529176</v>
      </c>
      <c r="K36" s="17">
        <f t="shared" ref="K36:K41" si="2">(J36/H36)</f>
        <v>6.2809462202229049</v>
      </c>
      <c r="L36" s="1"/>
    </row>
    <row r="37" spans="1:12" ht="15" customHeight="1" x14ac:dyDescent="0.25">
      <c r="A37" s="14" t="s">
        <v>33</v>
      </c>
      <c r="B37" s="14" t="s">
        <v>35</v>
      </c>
      <c r="C37" s="14" t="s">
        <v>33</v>
      </c>
      <c r="D37" s="15" t="s">
        <v>73</v>
      </c>
      <c r="E37" s="16">
        <v>24712</v>
      </c>
      <c r="F37" s="16">
        <v>24712</v>
      </c>
      <c r="G37" s="16">
        <v>4110</v>
      </c>
      <c r="H37" s="16">
        <v>25577</v>
      </c>
      <c r="I37" s="16">
        <v>53706</v>
      </c>
      <c r="J37" s="16">
        <f t="shared" si="1"/>
        <v>28129</v>
      </c>
      <c r="K37" s="17">
        <f t="shared" si="2"/>
        <v>1.099777143527388</v>
      </c>
      <c r="L37" s="1"/>
    </row>
    <row r="38" spans="1:12" ht="15" customHeight="1" x14ac:dyDescent="0.25">
      <c r="A38" s="14" t="s">
        <v>33</v>
      </c>
      <c r="B38" s="14" t="s">
        <v>74</v>
      </c>
      <c r="C38" s="14" t="s">
        <v>33</v>
      </c>
      <c r="D38" s="15" t="s">
        <v>75</v>
      </c>
      <c r="E38" s="16">
        <v>15906</v>
      </c>
      <c r="F38" s="16">
        <v>15906</v>
      </c>
      <c r="G38" s="16">
        <v>9972</v>
      </c>
      <c r="H38" s="16">
        <v>16463</v>
      </c>
      <c r="I38" s="16">
        <v>31132</v>
      </c>
      <c r="J38" s="16">
        <f t="shared" si="1"/>
        <v>14669</v>
      </c>
      <c r="K38" s="17">
        <f t="shared" si="2"/>
        <v>0.89102836664034502</v>
      </c>
      <c r="L38" s="1"/>
    </row>
    <row r="39" spans="1:12" ht="15" customHeight="1" x14ac:dyDescent="0.25">
      <c r="A39" s="14" t="s">
        <v>33</v>
      </c>
      <c r="B39" s="14" t="s">
        <v>64</v>
      </c>
      <c r="C39" s="14" t="s">
        <v>33</v>
      </c>
      <c r="D39" s="15" t="s">
        <v>76</v>
      </c>
      <c r="E39" s="16">
        <v>8882</v>
      </c>
      <c r="F39" s="16">
        <v>21371</v>
      </c>
      <c r="G39" s="16">
        <v>12287</v>
      </c>
      <c r="H39" s="16">
        <v>9193</v>
      </c>
      <c r="I39" s="16">
        <v>23215</v>
      </c>
      <c r="J39" s="16">
        <f t="shared" si="1"/>
        <v>14022</v>
      </c>
      <c r="K39" s="17">
        <f t="shared" si="2"/>
        <v>1.5252909822691179</v>
      </c>
      <c r="L39" s="1"/>
    </row>
    <row r="40" spans="1:12" ht="15" customHeight="1" x14ac:dyDescent="0.25">
      <c r="A40" s="14" t="s">
        <v>77</v>
      </c>
      <c r="B40" s="14" t="s">
        <v>33</v>
      </c>
      <c r="C40" s="14" t="s">
        <v>33</v>
      </c>
      <c r="D40" s="15" t="s">
        <v>78</v>
      </c>
      <c r="E40" s="16">
        <v>802425</v>
      </c>
      <c r="F40" s="16">
        <v>1568735</v>
      </c>
      <c r="G40" s="16">
        <v>753147</v>
      </c>
      <c r="H40" s="16">
        <v>830510</v>
      </c>
      <c r="I40" s="16">
        <v>2543754</v>
      </c>
      <c r="J40" s="16">
        <f t="shared" si="1"/>
        <v>1713244</v>
      </c>
      <c r="K40" s="17">
        <f t="shared" si="2"/>
        <v>2.0628818436864096</v>
      </c>
      <c r="L40" s="1"/>
    </row>
    <row r="41" spans="1:12" ht="15" customHeight="1" x14ac:dyDescent="0.25">
      <c r="A41" s="14" t="s">
        <v>33</v>
      </c>
      <c r="B41" s="14" t="s">
        <v>37</v>
      </c>
      <c r="C41" s="14" t="s">
        <v>33</v>
      </c>
      <c r="D41" s="15" t="s">
        <v>79</v>
      </c>
      <c r="E41" s="16">
        <v>802425</v>
      </c>
      <c r="F41" s="16">
        <v>1568735</v>
      </c>
      <c r="G41" s="16">
        <v>753147</v>
      </c>
      <c r="H41" s="16">
        <v>830510</v>
      </c>
      <c r="I41" s="16">
        <v>2543754</v>
      </c>
      <c r="J41" s="16">
        <f t="shared" si="1"/>
        <v>1713244</v>
      </c>
      <c r="K41" s="17">
        <f t="shared" si="2"/>
        <v>2.0628818436864096</v>
      </c>
      <c r="L41" s="1"/>
    </row>
    <row r="42" spans="1:12" ht="15" customHeight="1" x14ac:dyDescent="0.25">
      <c r="A42" s="14" t="s">
        <v>80</v>
      </c>
      <c r="B42" s="14" t="s">
        <v>33</v>
      </c>
      <c r="C42" s="14" t="s">
        <v>33</v>
      </c>
      <c r="D42" s="15" t="s">
        <v>81</v>
      </c>
      <c r="E42" s="16">
        <v>0</v>
      </c>
      <c r="F42" s="16">
        <v>0</v>
      </c>
      <c r="G42" s="16">
        <v>0</v>
      </c>
      <c r="H42" s="16">
        <v>0</v>
      </c>
      <c r="I42" s="16">
        <v>1555239</v>
      </c>
      <c r="J42" s="16">
        <f t="shared" si="1"/>
        <v>1555239</v>
      </c>
      <c r="K42" s="17" t="s">
        <v>33</v>
      </c>
      <c r="L42" s="1"/>
    </row>
    <row r="43" spans="1:12" ht="15" customHeight="1" x14ac:dyDescent="0.25">
      <c r="A43" s="14" t="s">
        <v>33</v>
      </c>
      <c r="B43" s="14" t="s">
        <v>43</v>
      </c>
      <c r="C43" s="14" t="s">
        <v>33</v>
      </c>
      <c r="D43" s="15" t="s">
        <v>82</v>
      </c>
      <c r="E43" s="16">
        <v>0</v>
      </c>
      <c r="F43" s="16">
        <v>0</v>
      </c>
      <c r="G43" s="16">
        <v>0</v>
      </c>
      <c r="H43" s="16">
        <v>0</v>
      </c>
      <c r="I43" s="16">
        <v>760363</v>
      </c>
      <c r="J43" s="16">
        <f t="shared" si="1"/>
        <v>760363</v>
      </c>
      <c r="K43" s="17" t="s">
        <v>33</v>
      </c>
      <c r="L43" s="1"/>
    </row>
    <row r="44" spans="1:12" ht="15" customHeight="1" x14ac:dyDescent="0.25">
      <c r="A44" s="14" t="s">
        <v>33</v>
      </c>
      <c r="B44" s="14" t="s">
        <v>33</v>
      </c>
      <c r="C44" s="14" t="s">
        <v>66</v>
      </c>
      <c r="D44" s="15" t="s">
        <v>83</v>
      </c>
      <c r="E44" s="16">
        <v>0</v>
      </c>
      <c r="F44" s="16">
        <v>0</v>
      </c>
      <c r="G44" s="16">
        <v>0</v>
      </c>
      <c r="H44" s="16">
        <v>0</v>
      </c>
      <c r="I44" s="16">
        <v>760363</v>
      </c>
      <c r="J44" s="16">
        <f t="shared" si="1"/>
        <v>760363</v>
      </c>
      <c r="K44" s="17" t="s">
        <v>33</v>
      </c>
      <c r="L44" s="1"/>
    </row>
    <row r="45" spans="1:12" ht="15" customHeight="1" x14ac:dyDescent="0.25">
      <c r="A45" s="14" t="s">
        <v>33</v>
      </c>
      <c r="B45" s="14" t="s">
        <v>11</v>
      </c>
      <c r="C45" s="14" t="s">
        <v>33</v>
      </c>
      <c r="D45" s="15" t="s">
        <v>61</v>
      </c>
      <c r="E45" s="16">
        <v>0</v>
      </c>
      <c r="F45" s="16">
        <v>0</v>
      </c>
      <c r="G45" s="16">
        <v>0</v>
      </c>
      <c r="H45" s="16">
        <v>0</v>
      </c>
      <c r="I45" s="16">
        <v>794876</v>
      </c>
      <c r="J45" s="16">
        <f t="shared" si="1"/>
        <v>794876</v>
      </c>
      <c r="K45" s="17" t="s">
        <v>33</v>
      </c>
      <c r="L45" s="1"/>
    </row>
    <row r="46" spans="1:12" ht="15" customHeight="1" x14ac:dyDescent="0.25">
      <c r="A46" s="14" t="s">
        <v>33</v>
      </c>
      <c r="B46" s="14" t="s">
        <v>33</v>
      </c>
      <c r="C46" s="14" t="s">
        <v>84</v>
      </c>
      <c r="D46" s="15" t="s">
        <v>83</v>
      </c>
      <c r="E46" s="16">
        <v>0</v>
      </c>
      <c r="F46" s="16">
        <v>0</v>
      </c>
      <c r="G46" s="16">
        <v>0</v>
      </c>
      <c r="H46" s="16">
        <v>0</v>
      </c>
      <c r="I46" s="16">
        <v>794876</v>
      </c>
      <c r="J46" s="16">
        <f t="shared" si="1"/>
        <v>794876</v>
      </c>
      <c r="K46" s="17" t="s">
        <v>33</v>
      </c>
      <c r="L46" s="1"/>
    </row>
    <row r="47" spans="1:12" ht="15" customHeight="1" x14ac:dyDescent="0.25">
      <c r="A47" s="14" t="s">
        <v>33</v>
      </c>
      <c r="B47" s="14" t="s">
        <v>33</v>
      </c>
      <c r="C47" s="14" t="s">
        <v>33</v>
      </c>
      <c r="D47" s="15" t="s">
        <v>83</v>
      </c>
      <c r="E47" s="16">
        <v>0</v>
      </c>
      <c r="F47" s="16">
        <v>0</v>
      </c>
      <c r="G47" s="16">
        <v>0</v>
      </c>
      <c r="H47" s="16">
        <v>0</v>
      </c>
      <c r="I47" s="16">
        <v>794876</v>
      </c>
      <c r="J47" s="16">
        <f t="shared" si="1"/>
        <v>794876</v>
      </c>
      <c r="K47" s="17" t="s">
        <v>33</v>
      </c>
      <c r="L47" s="1"/>
    </row>
    <row r="48" spans="1:12" ht="15" customHeight="1" x14ac:dyDescent="0.25">
      <c r="A48" s="14" t="s">
        <v>85</v>
      </c>
      <c r="B48" s="14" t="s">
        <v>33</v>
      </c>
      <c r="C48" s="14" t="s">
        <v>33</v>
      </c>
      <c r="D48" s="15" t="s">
        <v>86</v>
      </c>
      <c r="E48" s="16">
        <v>0</v>
      </c>
      <c r="F48" s="16">
        <v>386204</v>
      </c>
      <c r="G48" s="16">
        <v>386203</v>
      </c>
      <c r="H48" s="16">
        <v>0</v>
      </c>
      <c r="I48" s="16">
        <v>10</v>
      </c>
      <c r="J48" s="16">
        <f t="shared" si="1"/>
        <v>10</v>
      </c>
      <c r="K48" s="17" t="s">
        <v>33</v>
      </c>
      <c r="L48" s="1"/>
    </row>
    <row r="49" spans="1:12" ht="15" customHeight="1" x14ac:dyDescent="0.25">
      <c r="A49" s="22" t="s">
        <v>33</v>
      </c>
      <c r="B49" s="22" t="s">
        <v>64</v>
      </c>
      <c r="C49" s="22" t="s">
        <v>33</v>
      </c>
      <c r="D49" s="23" t="s">
        <v>87</v>
      </c>
      <c r="E49" s="24">
        <v>0</v>
      </c>
      <c r="F49" s="24">
        <v>386204</v>
      </c>
      <c r="G49" s="24">
        <v>386203</v>
      </c>
      <c r="H49" s="24">
        <v>0</v>
      </c>
      <c r="I49" s="24">
        <v>10</v>
      </c>
      <c r="J49" s="24">
        <f t="shared" si="1"/>
        <v>10</v>
      </c>
      <c r="K49" s="25" t="s">
        <v>33</v>
      </c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53" t="s">
        <v>88</v>
      </c>
      <c r="B51" s="54"/>
      <c r="C51" s="54"/>
      <c r="D51" s="54"/>
      <c r="E51" s="19">
        <v>7094466</v>
      </c>
      <c r="F51" s="19">
        <v>8106678</v>
      </c>
      <c r="G51" s="19">
        <v>4337812</v>
      </c>
      <c r="H51" s="19">
        <v>7342675</v>
      </c>
      <c r="I51" s="19">
        <v>20672517</v>
      </c>
      <c r="J51" s="19">
        <f>+I51-H51</f>
        <v>13329842</v>
      </c>
      <c r="K51" s="20">
        <v>1.8153555884132602</v>
      </c>
      <c r="L51" s="1"/>
    </row>
    <row r="52" spans="1:12" ht="15" customHeight="1" x14ac:dyDescent="0.25">
      <c r="A52" s="55" t="s">
        <v>89</v>
      </c>
      <c r="B52" s="56"/>
      <c r="C52" s="56"/>
      <c r="D52" s="56"/>
      <c r="E52" s="56"/>
      <c r="F52" s="56"/>
      <c r="G52" s="56"/>
      <c r="H52" s="56"/>
      <c r="I52" s="56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" right="0.7" top="0.75" bottom="0.75" header="0.3" footer="0.3"/>
  <pageSetup scale="86" fitToHeight="0" orientation="landscape" r:id="rId1"/>
  <rowBreaks count="1" manualBreakCount="1"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2023-09-29T14:13:05Z</dcterms:modified>
</cp:coreProperties>
</file>