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9D0A15A-31D2-42D3-8919-0BC5267F4DC3}" xr6:coauthVersionLast="47" xr6:coauthVersionMax="47" xr10:uidLastSave="{00000000-0000-0000-0000-000000000000}"/>
  <bookViews>
    <workbookView xWindow="3120" yWindow="3120" windowWidth="23880" windowHeight="12645" xr2:uid="{00000000-000D-0000-FFFF-FFFF00000000}"/>
  </bookViews>
  <sheets>
    <sheet name="cuadro Comparativo analitico" sheetId="1" r:id="rId1"/>
  </sheets>
  <definedNames>
    <definedName name="_xlnm.Print_Area" localSheetId="0">'cuadro Comparativo analitico'!$A$1:$K$38</definedName>
    <definedName name="JR_PAGE_ANCHOR_0_1">'cuadro Comparativo analitico'!$A$1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20" i="1"/>
  <c r="K20" i="1"/>
  <c r="J19" i="1"/>
  <c r="J22" i="1"/>
  <c r="J24" i="1"/>
  <c r="J23" i="1"/>
  <c r="J33" i="1"/>
  <c r="K33" i="1"/>
  <c r="J32" i="1"/>
  <c r="K32" i="1"/>
  <c r="J31" i="1"/>
  <c r="K31" i="1"/>
  <c r="J30" i="1"/>
  <c r="K30" i="1"/>
  <c r="J29" i="1"/>
  <c r="J28" i="1"/>
  <c r="J26" i="1"/>
  <c r="J25" i="1"/>
  <c r="K24" i="1"/>
  <c r="K23" i="1"/>
  <c r="K22" i="1"/>
  <c r="K19" i="1"/>
  <c r="J17" i="1"/>
  <c r="J16" i="1"/>
  <c r="J15" i="1"/>
  <c r="J14" i="1"/>
  <c r="J13" i="1"/>
  <c r="J12" i="1"/>
  <c r="K12" i="1"/>
</calcChain>
</file>

<file path=xl/sharedStrings.xml><?xml version="1.0" encoding="utf-8"?>
<sst xmlns="http://schemas.openxmlformats.org/spreadsheetml/2006/main" count="152" uniqueCount="78">
  <si>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</si>
  <si>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</si>
  <si>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</si>
  <si>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</si>
  <si>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</si>
  <si>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</si>
  <si>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</si>
  <si>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</si>
  <si>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</si>
  <si>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</si>
  <si>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</si>
  <si>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</si>
  <si>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</si>
  <si>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CONSEJO DE MONUMENTOS NACIONALES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</si>
  <si>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</si>
  <si>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</si>
  <si>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</si>
  <si>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</si>
  <si>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</si>
  <si>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</si>
  <si>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</si>
  <si>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</si>
  <si>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</si>
  <si>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</si>
  <si>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</si>
  <si>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</si>
  <si>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</si>
  <si>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</si>
  <si>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</si>
  <si>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</si>
  <si>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</si>
  <si>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</si>
  <si>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</si>
  <si>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</si>
  <si>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</si>
  <si>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</si>
  <si>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</si>
  <si>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</si>
  <si>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</si>
  <si>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</si>
  <si>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</si>
  <si>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</si>
  <si>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</si>
  <si>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</si>
  <si>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</si>
  <si>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</si>
  <si>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</si>
  <si>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</si>
  <si>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</si>
  <si>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</si>
  <si>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</si>
  <si>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</si>
  <si>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</si>
  <si>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</si>
  <si>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</si>
  <si>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</si>
  <si>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</si>
  <si>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</si>
  <si>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</si>
  <si>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</si>
  <si>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</si>
  <si>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</si>
  <si>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</si>
  <si>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</si>
  <si>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</si>
  <si>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</si>
  <si>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</si>
  <si>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</si>
  <si>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</si>
  <si>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</si>
  <si>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</si>
  <si>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</si>
  <si>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</si>
  <si>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</si>
  <si>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</si>
  <si>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</si>
  <si>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
 (5) - (4)</t>
  </si>
  <si>
    <t xml:space="preserve">   Variación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</si>
</sst>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center" vertical="top" wrapText="1"/>
    </xf>
    <xf numFmtId="0" fontId="2" fillId="31" borderId="15" xfId="0" applyFont="1" applyFill="1" applyBorder="1" applyAlignment="1">
      <alignment horizontal="left" vertical="top" wrapText="1"/>
    </xf>
    <xf numFmtId="3" fontId="2" fillId="32" borderId="15" xfId="0" applyNumberFormat="1" applyFont="1" applyFill="1" applyBorder="1" applyAlignment="1">
      <alignment horizontal="right" vertical="top" wrapText="1"/>
    </xf>
    <xf numFmtId="164" fontId="2" fillId="33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164" fontId="3" fillId="37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4" borderId="20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left" vertical="top" wrapText="1"/>
    </xf>
    <xf numFmtId="3" fontId="3" fillId="36" borderId="20" xfId="0" applyNumberFormat="1" applyFont="1" applyFill="1" applyBorder="1" applyAlignment="1">
      <alignment horizontal="right" vertical="top" wrapText="1"/>
    </xf>
    <xf numFmtId="0" fontId="0" fillId="38" borderId="20" xfId="0" applyFill="1" applyBorder="1" applyAlignment="1" applyProtection="1">
      <alignment wrapText="1"/>
      <protection locked="0"/>
    </xf>
    <xf numFmtId="164" fontId="3" fillId="37" borderId="21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" customWidth="1"/>
    <col min="7" max="8" width="13.28515625" customWidth="1"/>
    <col min="9" max="9" width="14.7109375" customWidth="1"/>
    <col min="10" max="10" width="11.5703125" customWidth="1"/>
    <col min="11" max="11" width="10.5703125" customWidth="1"/>
    <col min="12" max="12" width="5.42578125" customWidth="1"/>
  </cols>
  <sheetData>
    <row r="1" spans="1:12" ht="17.100000000000001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</row>
    <row r="2" spans="1:12" ht="17.100000000000001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1"/>
      <c r="K2" s="1"/>
      <c r="L2" s="1"/>
    </row>
    <row r="3" spans="1:12" ht="15" customHeight="1" x14ac:dyDescent="0.25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9" t="s">
        <v>4</v>
      </c>
      <c r="B5" s="60"/>
      <c r="C5" s="61" t="s">
        <v>5</v>
      </c>
      <c r="D5" s="62"/>
      <c r="E5" s="62"/>
      <c r="F5" s="6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76</v>
      </c>
      <c r="K10" s="39" t="s">
        <v>77</v>
      </c>
      <c r="L10" s="1"/>
    </row>
    <row r="11" spans="1:12" ht="21" customHeight="1" x14ac:dyDescent="0.25">
      <c r="A11" s="54"/>
      <c r="B11" s="54"/>
      <c r="C11" s="54"/>
      <c r="D11" s="54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40"/>
      <c r="K11" s="40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8105744</v>
      </c>
      <c r="F12" s="12">
        <v>8215377</v>
      </c>
      <c r="G12" s="12">
        <v>4530315</v>
      </c>
      <c r="H12" s="12">
        <v>8389445</v>
      </c>
      <c r="I12" s="12">
        <v>9850219</v>
      </c>
      <c r="J12" s="12">
        <f t="shared" ref="J12:J17" si="0">I12-H12</f>
        <v>1460774</v>
      </c>
      <c r="K12" s="13">
        <f>(J12/H12)</f>
        <v>0.17412045731273046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0</v>
      </c>
      <c r="F16" s="16">
        <v>150009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33</v>
      </c>
      <c r="L16" s="1"/>
    </row>
    <row r="17" spans="1:12" ht="27" customHeight="1" x14ac:dyDescent="0.25">
      <c r="A17" s="14" t="s">
        <v>33</v>
      </c>
      <c r="B17" s="14" t="s">
        <v>43</v>
      </c>
      <c r="C17" s="14" t="s">
        <v>33</v>
      </c>
      <c r="D17" s="15" t="s">
        <v>44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33</v>
      </c>
      <c r="L17" s="1"/>
    </row>
    <row r="18" spans="1:12" ht="15" customHeight="1" x14ac:dyDescent="0.25">
      <c r="A18" s="14" t="s">
        <v>33</v>
      </c>
      <c r="B18" s="14" t="s">
        <v>45</v>
      </c>
      <c r="C18" s="14" t="s">
        <v>33</v>
      </c>
      <c r="D18" s="15" t="s">
        <v>46</v>
      </c>
      <c r="E18" s="16">
        <v>0</v>
      </c>
      <c r="F18" s="16">
        <v>150009</v>
      </c>
      <c r="G18" s="16">
        <v>0</v>
      </c>
      <c r="H18" s="16">
        <v>0</v>
      </c>
      <c r="I18" s="16">
        <v>0</v>
      </c>
      <c r="J18" s="18"/>
      <c r="K18" s="17" t="s">
        <v>33</v>
      </c>
      <c r="L18" s="1"/>
    </row>
    <row r="19" spans="1:12" ht="15" customHeight="1" x14ac:dyDescent="0.25">
      <c r="A19" s="14" t="s">
        <v>47</v>
      </c>
      <c r="B19" s="14" t="s">
        <v>33</v>
      </c>
      <c r="C19" s="14" t="s">
        <v>33</v>
      </c>
      <c r="D19" s="15" t="s">
        <v>48</v>
      </c>
      <c r="E19" s="16">
        <v>8105734</v>
      </c>
      <c r="F19" s="16">
        <v>7908187</v>
      </c>
      <c r="G19" s="16">
        <v>4530315</v>
      </c>
      <c r="H19" s="16">
        <v>8389435</v>
      </c>
      <c r="I19" s="16">
        <v>9850189</v>
      </c>
      <c r="J19" s="16">
        <f>I19-H19</f>
        <v>1460754</v>
      </c>
      <c r="K19" s="17">
        <f>(J19/H19)</f>
        <v>0.17411828090926265</v>
      </c>
      <c r="L19" s="1"/>
    </row>
    <row r="20" spans="1:12" ht="15" customHeight="1" x14ac:dyDescent="0.25">
      <c r="A20" s="14" t="s">
        <v>33</v>
      </c>
      <c r="B20" s="14" t="s">
        <v>43</v>
      </c>
      <c r="C20" s="14" t="s">
        <v>33</v>
      </c>
      <c r="D20" s="15" t="s">
        <v>49</v>
      </c>
      <c r="E20" s="16">
        <v>8105734</v>
      </c>
      <c r="F20" s="16">
        <v>7908187</v>
      </c>
      <c r="G20" s="16">
        <v>4530315</v>
      </c>
      <c r="H20" s="16">
        <v>8389435</v>
      </c>
      <c r="I20" s="16">
        <v>9850189</v>
      </c>
      <c r="J20" s="16">
        <f>I20-H20</f>
        <v>1460754</v>
      </c>
      <c r="K20" s="17">
        <f>(J20/H20)</f>
        <v>0.17411828090926265</v>
      </c>
      <c r="L20" s="1"/>
    </row>
    <row r="21" spans="1:12" ht="15" customHeight="1" x14ac:dyDescent="0.25">
      <c r="A21" s="21" t="s">
        <v>50</v>
      </c>
      <c r="B21" s="21" t="s">
        <v>33</v>
      </c>
      <c r="C21" s="21" t="s">
        <v>33</v>
      </c>
      <c r="D21" s="22" t="s">
        <v>51</v>
      </c>
      <c r="E21" s="23">
        <v>10</v>
      </c>
      <c r="F21" s="23">
        <v>157181</v>
      </c>
      <c r="G21" s="23">
        <v>0</v>
      </c>
      <c r="H21" s="23">
        <v>10</v>
      </c>
      <c r="I21" s="23">
        <v>10</v>
      </c>
      <c r="J21" s="24"/>
      <c r="K21" s="25" t="s">
        <v>33</v>
      </c>
      <c r="L21" s="1"/>
    </row>
    <row r="22" spans="1:12" ht="15" customHeight="1" x14ac:dyDescent="0.25">
      <c r="A22" s="26" t="s">
        <v>33</v>
      </c>
      <c r="B22" s="27" t="s">
        <v>33</v>
      </c>
      <c r="C22" s="27" t="s">
        <v>33</v>
      </c>
      <c r="D22" s="28" t="s">
        <v>52</v>
      </c>
      <c r="E22" s="29">
        <v>8105744</v>
      </c>
      <c r="F22" s="29">
        <v>8215377</v>
      </c>
      <c r="G22" s="29">
        <v>4838950</v>
      </c>
      <c r="H22" s="29">
        <v>8389445</v>
      </c>
      <c r="I22" s="29">
        <v>9850219</v>
      </c>
      <c r="J22" s="29">
        <f>I22-H22</f>
        <v>1460774</v>
      </c>
      <c r="K22" s="30">
        <f>(J22/H22)</f>
        <v>0.17412045731273046</v>
      </c>
      <c r="L22" s="1"/>
    </row>
    <row r="23" spans="1:12" ht="15" customHeight="1" x14ac:dyDescent="0.25">
      <c r="A23" s="31" t="s">
        <v>53</v>
      </c>
      <c r="B23" s="14" t="s">
        <v>33</v>
      </c>
      <c r="C23" s="14" t="s">
        <v>33</v>
      </c>
      <c r="D23" s="15" t="s">
        <v>54</v>
      </c>
      <c r="E23" s="16">
        <v>6157500</v>
      </c>
      <c r="F23" s="16">
        <v>5940027</v>
      </c>
      <c r="G23" s="16">
        <v>3548650</v>
      </c>
      <c r="H23" s="16">
        <v>6373013</v>
      </c>
      <c r="I23" s="16">
        <v>7863840</v>
      </c>
      <c r="J23" s="16">
        <f>I23-H23</f>
        <v>1490827</v>
      </c>
      <c r="K23" s="32">
        <f>(J23/H23)</f>
        <v>0.23392812787295428</v>
      </c>
      <c r="L23" s="1"/>
    </row>
    <row r="24" spans="1:12" ht="15" customHeight="1" x14ac:dyDescent="0.25">
      <c r="A24" s="31" t="s">
        <v>55</v>
      </c>
      <c r="B24" s="14" t="s">
        <v>33</v>
      </c>
      <c r="C24" s="14" t="s">
        <v>33</v>
      </c>
      <c r="D24" s="15" t="s">
        <v>56</v>
      </c>
      <c r="E24" s="16">
        <v>1872464</v>
      </c>
      <c r="F24" s="16">
        <v>1801264</v>
      </c>
      <c r="G24" s="16">
        <v>1060593</v>
      </c>
      <c r="H24" s="16">
        <v>1938000</v>
      </c>
      <c r="I24" s="16">
        <v>1897184</v>
      </c>
      <c r="J24" s="16">
        <f>I24-H24</f>
        <v>-40816</v>
      </c>
      <c r="K24" s="32">
        <f>(J24/H24)</f>
        <v>-2.1060887512899897E-2</v>
      </c>
      <c r="L24" s="1"/>
    </row>
    <row r="25" spans="1:12" ht="15" customHeight="1" x14ac:dyDescent="0.25">
      <c r="A25" s="31" t="s">
        <v>57</v>
      </c>
      <c r="B25" s="14" t="s">
        <v>33</v>
      </c>
      <c r="C25" s="14" t="s">
        <v>33</v>
      </c>
      <c r="D25" s="15" t="s">
        <v>58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>I25-H25</f>
        <v>10</v>
      </c>
      <c r="K25" s="32" t="s">
        <v>33</v>
      </c>
      <c r="L25" s="1"/>
    </row>
    <row r="26" spans="1:12" ht="15" customHeight="1" x14ac:dyDescent="0.25">
      <c r="A26" s="31" t="s">
        <v>33</v>
      </c>
      <c r="B26" s="14" t="s">
        <v>11</v>
      </c>
      <c r="C26" s="14" t="s">
        <v>33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10</v>
      </c>
      <c r="J26" s="16">
        <f>I26-H26</f>
        <v>10</v>
      </c>
      <c r="K26" s="32" t="s">
        <v>33</v>
      </c>
      <c r="L26" s="1"/>
    </row>
    <row r="27" spans="1:12" ht="15" customHeight="1" x14ac:dyDescent="0.25">
      <c r="A27" s="31" t="s">
        <v>60</v>
      </c>
      <c r="B27" s="14" t="s">
        <v>33</v>
      </c>
      <c r="C27" s="14" t="s">
        <v>33</v>
      </c>
      <c r="D27" s="15" t="s">
        <v>36</v>
      </c>
      <c r="E27" s="16">
        <v>0</v>
      </c>
      <c r="F27" s="16">
        <v>85926</v>
      </c>
      <c r="G27" s="16">
        <v>36100</v>
      </c>
      <c r="H27" s="16">
        <v>0</v>
      </c>
      <c r="I27" s="16">
        <v>0</v>
      </c>
      <c r="J27" s="18"/>
      <c r="K27" s="32" t="s">
        <v>33</v>
      </c>
      <c r="L27" s="1"/>
    </row>
    <row r="28" spans="1:12" ht="15" customHeight="1" x14ac:dyDescent="0.25">
      <c r="A28" s="31" t="s">
        <v>61</v>
      </c>
      <c r="B28" s="14" t="s">
        <v>33</v>
      </c>
      <c r="C28" s="14" t="s">
        <v>33</v>
      </c>
      <c r="D28" s="15" t="s">
        <v>62</v>
      </c>
      <c r="E28" s="16">
        <v>0</v>
      </c>
      <c r="F28" s="16">
        <v>150009</v>
      </c>
      <c r="G28" s="16">
        <v>13984</v>
      </c>
      <c r="H28" s="16">
        <v>0</v>
      </c>
      <c r="I28" s="16">
        <v>20</v>
      </c>
      <c r="J28" s="16">
        <f t="shared" ref="J28:J33" si="1">I28-H28</f>
        <v>20</v>
      </c>
      <c r="K28" s="32" t="s">
        <v>33</v>
      </c>
      <c r="L28" s="1"/>
    </row>
    <row r="29" spans="1:12" ht="15" customHeight="1" x14ac:dyDescent="0.25">
      <c r="A29" s="31" t="s">
        <v>33</v>
      </c>
      <c r="B29" s="14" t="s">
        <v>45</v>
      </c>
      <c r="C29" s="14" t="s">
        <v>33</v>
      </c>
      <c r="D29" s="15" t="s">
        <v>63</v>
      </c>
      <c r="E29" s="16">
        <v>0</v>
      </c>
      <c r="F29" s="16">
        <v>150009</v>
      </c>
      <c r="G29" s="16">
        <v>13984</v>
      </c>
      <c r="H29" s="16">
        <v>0</v>
      </c>
      <c r="I29" s="16">
        <v>20</v>
      </c>
      <c r="J29" s="16">
        <f t="shared" si="1"/>
        <v>20</v>
      </c>
      <c r="K29" s="32" t="s">
        <v>33</v>
      </c>
      <c r="L29" s="1"/>
    </row>
    <row r="30" spans="1:12" ht="27" customHeight="1" x14ac:dyDescent="0.25">
      <c r="A30" s="31" t="s">
        <v>7</v>
      </c>
      <c r="B30" s="14" t="s">
        <v>33</v>
      </c>
      <c r="C30" s="14" t="s">
        <v>33</v>
      </c>
      <c r="D30" s="15" t="s">
        <v>64</v>
      </c>
      <c r="E30" s="16">
        <v>75770</v>
      </c>
      <c r="F30" s="16">
        <v>80970</v>
      </c>
      <c r="G30" s="16">
        <v>22441</v>
      </c>
      <c r="H30" s="16">
        <v>78422</v>
      </c>
      <c r="I30" s="16">
        <v>89155</v>
      </c>
      <c r="J30" s="16">
        <f t="shared" si="1"/>
        <v>10733</v>
      </c>
      <c r="K30" s="32">
        <f>(J30/H30)</f>
        <v>0.13686210502155008</v>
      </c>
      <c r="L30" s="1"/>
    </row>
    <row r="31" spans="1:12" ht="15" customHeight="1" x14ac:dyDescent="0.25">
      <c r="A31" s="31" t="s">
        <v>33</v>
      </c>
      <c r="B31" s="14" t="s">
        <v>65</v>
      </c>
      <c r="C31" s="14" t="s">
        <v>33</v>
      </c>
      <c r="D31" s="15" t="s">
        <v>66</v>
      </c>
      <c r="E31" s="16">
        <v>21260</v>
      </c>
      <c r="F31" s="16">
        <v>21260</v>
      </c>
      <c r="G31" s="16">
        <v>4311</v>
      </c>
      <c r="H31" s="16">
        <v>22004</v>
      </c>
      <c r="I31" s="16">
        <v>21453</v>
      </c>
      <c r="J31" s="16">
        <f t="shared" si="1"/>
        <v>-551</v>
      </c>
      <c r="K31" s="32">
        <f>(J31/H31)</f>
        <v>-2.5040901654244684E-2</v>
      </c>
      <c r="L31" s="1"/>
    </row>
    <row r="32" spans="1:12" ht="15" customHeight="1" x14ac:dyDescent="0.25">
      <c r="A32" s="31" t="s">
        <v>33</v>
      </c>
      <c r="B32" s="14" t="s">
        <v>67</v>
      </c>
      <c r="C32" s="14" t="s">
        <v>33</v>
      </c>
      <c r="D32" s="15" t="s">
        <v>68</v>
      </c>
      <c r="E32" s="16">
        <v>24574</v>
      </c>
      <c r="F32" s="16">
        <v>29774</v>
      </c>
      <c r="G32" s="16">
        <v>8559</v>
      </c>
      <c r="H32" s="16">
        <v>25434</v>
      </c>
      <c r="I32" s="16">
        <v>30521</v>
      </c>
      <c r="J32" s="16">
        <f t="shared" si="1"/>
        <v>5087</v>
      </c>
      <c r="K32" s="32">
        <f>(J32/H32)</f>
        <v>0.20000786348981678</v>
      </c>
      <c r="L32" s="1"/>
    </row>
    <row r="33" spans="1:12" ht="15" customHeight="1" x14ac:dyDescent="0.25">
      <c r="A33" s="31" t="s">
        <v>33</v>
      </c>
      <c r="B33" s="14" t="s">
        <v>69</v>
      </c>
      <c r="C33" s="14" t="s">
        <v>33</v>
      </c>
      <c r="D33" s="15" t="s">
        <v>70</v>
      </c>
      <c r="E33" s="16">
        <v>29936</v>
      </c>
      <c r="F33" s="16">
        <v>29936</v>
      </c>
      <c r="G33" s="16">
        <v>9571</v>
      </c>
      <c r="H33" s="16">
        <v>30984</v>
      </c>
      <c r="I33" s="16">
        <v>37181</v>
      </c>
      <c r="J33" s="16">
        <f t="shared" si="1"/>
        <v>6197</v>
      </c>
      <c r="K33" s="32">
        <f>(J33/H33)</f>
        <v>0.20000645494448749</v>
      </c>
      <c r="L33" s="1"/>
    </row>
    <row r="34" spans="1:12" ht="15" customHeight="1" x14ac:dyDescent="0.25">
      <c r="A34" s="31" t="s">
        <v>71</v>
      </c>
      <c r="B34" s="14" t="s">
        <v>33</v>
      </c>
      <c r="C34" s="14" t="s">
        <v>33</v>
      </c>
      <c r="D34" s="15" t="s">
        <v>72</v>
      </c>
      <c r="E34" s="16">
        <v>10</v>
      </c>
      <c r="F34" s="16">
        <v>157181</v>
      </c>
      <c r="G34" s="16">
        <v>157182</v>
      </c>
      <c r="H34" s="16">
        <v>10</v>
      </c>
      <c r="I34" s="16">
        <v>10</v>
      </c>
      <c r="J34" s="18"/>
      <c r="K34" s="32" t="s">
        <v>33</v>
      </c>
      <c r="L34" s="1"/>
    </row>
    <row r="35" spans="1:12" ht="15" customHeight="1" x14ac:dyDescent="0.25">
      <c r="A35" s="33" t="s">
        <v>33</v>
      </c>
      <c r="B35" s="34" t="s">
        <v>69</v>
      </c>
      <c r="C35" s="34" t="s">
        <v>33</v>
      </c>
      <c r="D35" s="35" t="s">
        <v>73</v>
      </c>
      <c r="E35" s="36">
        <v>10</v>
      </c>
      <c r="F35" s="36">
        <v>157181</v>
      </c>
      <c r="G35" s="36">
        <v>157182</v>
      </c>
      <c r="H35" s="36">
        <v>10</v>
      </c>
      <c r="I35" s="36">
        <v>10</v>
      </c>
      <c r="J35" s="37"/>
      <c r="K35" s="38" t="s">
        <v>33</v>
      </c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41" t="s">
        <v>74</v>
      </c>
      <c r="B37" s="42"/>
      <c r="C37" s="42"/>
      <c r="D37" s="42"/>
      <c r="E37" s="19">
        <v>8105734</v>
      </c>
      <c r="F37" s="19">
        <v>7908187</v>
      </c>
      <c r="G37" s="19">
        <v>4667784</v>
      </c>
      <c r="H37" s="19">
        <v>8389435</v>
      </c>
      <c r="I37" s="19">
        <v>9850189</v>
      </c>
      <c r="J37" s="19">
        <f>+I37-H37</f>
        <v>1460754</v>
      </c>
      <c r="K37" s="20">
        <v>0.17411730124601851</v>
      </c>
      <c r="L37" s="1"/>
    </row>
    <row r="38" spans="1:12" ht="15" customHeight="1" x14ac:dyDescent="0.25">
      <c r="A38" s="43" t="s">
        <v>75</v>
      </c>
      <c r="B38" s="44"/>
      <c r="C38" s="44"/>
      <c r="D38" s="44"/>
      <c r="E38" s="44"/>
      <c r="F38" s="44"/>
      <c r="G38" s="44"/>
      <c r="H38" s="44"/>
      <c r="I38" s="44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2023-09-29T21:44:15Z</dcterms:modified>
</cp:coreProperties>
</file>