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09BED47-C7BE-4463-AC22-089D52267F4B}" xr6:coauthVersionLast="47" xr6:coauthVersionMax="47" xr10:uidLastSave="{00000000-0000-0000-0000-000000000000}"/>
  <bookViews>
    <workbookView xWindow="1740" yWindow="1065" windowWidth="21360" windowHeight="136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analitico'!$A$1:$K$41</definedName>
    <definedName name="JR_PAGE_ANCHOR_0_1">'cuadro Comparativo analitico'!$A$1</definedName>
    <definedName name="_xlnm.Print_Titles" localSheetId="0">'cuadro Comparativo analitico'!$8:$11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4" i="1"/>
  <c r="J33" i="1"/>
  <c r="K33" i="1"/>
  <c r="J32" i="1"/>
  <c r="K32" i="1"/>
  <c r="J31" i="1"/>
  <c r="K31" i="1"/>
  <c r="J30" i="1"/>
  <c r="J29" i="1"/>
  <c r="K29" i="1"/>
  <c r="J28" i="1"/>
  <c r="J26" i="1"/>
  <c r="K26" i="1"/>
  <c r="J25" i="1"/>
  <c r="J24" i="1"/>
  <c r="J23" i="1"/>
  <c r="K23" i="1"/>
  <c r="J22" i="1"/>
  <c r="K22" i="1"/>
  <c r="J21" i="1"/>
  <c r="K21" i="1"/>
  <c r="J19" i="1"/>
  <c r="K19" i="1"/>
  <c r="J18" i="1"/>
  <c r="K18" i="1"/>
  <c r="J17" i="1"/>
  <c r="J16" i="1"/>
  <c r="J15" i="1"/>
  <c r="J14" i="1"/>
  <c r="J13" i="1"/>
  <c r="J12" i="1"/>
  <c r="K12" i="1"/>
</calcChain>
</file>

<file path=xl/sharedStrings.xml><?xml version="1.0" encoding="utf-8"?>
<sst xmlns="http://schemas.openxmlformats.org/spreadsheetml/2006/main" count="166" uniqueCount="83">
  <si>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</si>
  <si>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</si>
  <si>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</si>
  <si>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</si>
  <si>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</si>
  <si>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</si>
  <si>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</si>
  <si>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</si>
  <si>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</si>
  <si>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</si>
  <si>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</si>
  <si>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</si>
  <si>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</si>
  <si>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RED DE BIBLIOTECAS PÚBLICAS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</si>
  <si>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</si>
  <si>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</si>
  <si>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</si>
  <si>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</si>
  <si>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</si>
  <si>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</si>
  <si>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</si>
  <si>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</si>
  <si>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</si>
  <si>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</si>
  <si>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</si>
  <si>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</si>
  <si>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</si>
  <si>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</si>
  <si>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</si>
  <si>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</si>
  <si>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</si>
  <si>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</si>
  <si>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</si>
  <si>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</si>
  <si>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</si>
  <si>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</si>
  <si>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</si>
  <si>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</si>
  <si>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</si>
  <si>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</si>
  <si>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</si>
  <si>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</si>
  <si>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</si>
  <si>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</si>
  <si>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</si>
  <si>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</si>
  <si>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</si>
  <si>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</si>
  <si>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</si>
  <si>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</si>
  <si>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</si>
  <si>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</si>
  <si>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</si>
  <si>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</si>
  <si>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</si>
  <si>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</si>
  <si>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</si>
  <si>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</si>
  <si>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</si>
  <si>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</si>
  <si>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</si>
  <si>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</si>
  <si>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</si>
  <si>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</si>
  <si>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</si>
  <si>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</si>
  <si>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</si>
  <si>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</si>
  <si>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</si>
  <si>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</si>
  <si>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</si>
  <si>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</si>
  <si>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</si>
  <si>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</si>
  <si>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</si>
  <si>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Programa de Mejoramiento Integral de Bibliotecas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</si>
  <si>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</si>
  <si>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</si>
  <si>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</si>
  <si>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</si>
  <si>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</si>
  <si>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 
(5) - (4)</t>
  </si>
  <si>
    <t xml:space="preserve">   Variación 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</si>
</sst>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2" fillId="31" borderId="13" xfId="0" applyFont="1" applyFill="1" applyBorder="1" applyAlignment="1">
      <alignment horizontal="left" vertical="top" wrapText="1"/>
    </xf>
    <xf numFmtId="3" fontId="2" fillId="32" borderId="13" xfId="0" applyNumberFormat="1" applyFont="1" applyFill="1" applyBorder="1" applyAlignment="1">
      <alignment horizontal="right" vertical="top" wrapText="1"/>
    </xf>
    <xf numFmtId="164" fontId="2" fillId="33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164" fontId="3" fillId="37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4" borderId="20" xfId="0" applyFont="1" applyFill="1" applyBorder="1" applyAlignment="1">
      <alignment horizontal="center" vertical="top" wrapText="1"/>
    </xf>
    <xf numFmtId="0" fontId="3" fillId="35" borderId="20" xfId="0" applyFont="1" applyFill="1" applyBorder="1" applyAlignment="1">
      <alignment horizontal="left" vertical="top" wrapText="1"/>
    </xf>
    <xf numFmtId="3" fontId="3" fillId="36" borderId="20" xfId="0" applyNumberFormat="1" applyFont="1" applyFill="1" applyBorder="1" applyAlignment="1">
      <alignment horizontal="right" vertical="top" wrapText="1"/>
    </xf>
    <xf numFmtId="0" fontId="0" fillId="38" borderId="20" xfId="0" applyFill="1" applyBorder="1" applyAlignment="1" applyProtection="1">
      <alignment wrapText="1"/>
      <protection locked="0"/>
    </xf>
    <xf numFmtId="164" fontId="3" fillId="37" borderId="21" xfId="0" applyNumberFormat="1" applyFont="1" applyFill="1" applyBorder="1" applyAlignment="1">
      <alignment horizontal="right" vertical="top" wrapText="1"/>
    </xf>
    <xf numFmtId="0" fontId="3" fillId="34" borderId="22" xfId="0" applyFont="1" applyFill="1" applyBorder="1" applyAlignment="1">
      <alignment horizontal="center" vertical="top" wrapText="1"/>
    </xf>
    <xf numFmtId="0" fontId="3" fillId="34" borderId="23" xfId="0" applyFont="1" applyFill="1" applyBorder="1" applyAlignment="1">
      <alignment horizontal="center" vertical="top" wrapText="1"/>
    </xf>
    <xf numFmtId="0" fontId="3" fillId="35" borderId="23" xfId="0" applyFont="1" applyFill="1" applyBorder="1" applyAlignment="1">
      <alignment horizontal="left" vertical="top" wrapText="1"/>
    </xf>
    <xf numFmtId="3" fontId="3" fillId="36" borderId="23" xfId="0" applyNumberFormat="1" applyFont="1" applyFill="1" applyBorder="1" applyAlignment="1">
      <alignment horizontal="right" vertical="top" wrapText="1"/>
    </xf>
    <xf numFmtId="164" fontId="3" fillId="37" borderId="2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tabSelected="1" zoomScaleNormal="100" workbookViewId="0">
      <selection activeCell="I5" sqref="I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4.140625" customWidth="1"/>
    <col min="7" max="8" width="13.28515625" customWidth="1"/>
    <col min="9" max="9" width="15" customWidth="1"/>
    <col min="10" max="10" width="11.42578125" customWidth="1"/>
    <col min="11" max="11" width="10.710937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7" t="s">
        <v>8</v>
      </c>
      <c r="B6" s="58"/>
      <c r="C6" s="59" t="s">
        <v>9</v>
      </c>
      <c r="D6" s="60"/>
      <c r="E6" s="60"/>
      <c r="F6" s="6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61" t="s">
        <v>12</v>
      </c>
      <c r="B7" s="62"/>
      <c r="C7" s="63" t="s">
        <v>13</v>
      </c>
      <c r="D7" s="64"/>
      <c r="E7" s="64"/>
      <c r="F7" s="6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5" t="s">
        <v>17</v>
      </c>
      <c r="B9" s="65" t="s">
        <v>18</v>
      </c>
      <c r="C9" s="65" t="s">
        <v>19</v>
      </c>
      <c r="D9" s="6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6"/>
      <c r="B10" s="66"/>
      <c r="C10" s="66"/>
      <c r="D10" s="6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51" t="s">
        <v>81</v>
      </c>
      <c r="K10" s="51" t="s">
        <v>82</v>
      </c>
      <c r="L10" s="1"/>
    </row>
    <row r="11" spans="1:12" ht="30" customHeight="1" x14ac:dyDescent="0.25">
      <c r="A11" s="66"/>
      <c r="B11" s="66"/>
      <c r="C11" s="66"/>
      <c r="D11" s="66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52"/>
      <c r="K11" s="52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7027767</v>
      </c>
      <c r="F12" s="12">
        <v>7244090</v>
      </c>
      <c r="G12" s="12">
        <v>4374413</v>
      </c>
      <c r="H12" s="12">
        <v>7273738</v>
      </c>
      <c r="I12" s="12">
        <v>25244903</v>
      </c>
      <c r="J12" s="12">
        <f t="shared" ref="J12:J19" si="0">I12-H12</f>
        <v>17971165</v>
      </c>
      <c r="K12" s="13">
        <f>(J12/H12)</f>
        <v>2.4706918231038841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15</v>
      </c>
      <c r="C14" s="14" t="s">
        <v>34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34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34</v>
      </c>
      <c r="L16" s="1"/>
    </row>
    <row r="17" spans="1:12" ht="27" customHeight="1" x14ac:dyDescent="0.25">
      <c r="A17" s="14" t="s">
        <v>34</v>
      </c>
      <c r="B17" s="14" t="s">
        <v>43</v>
      </c>
      <c r="C17" s="14" t="s">
        <v>34</v>
      </c>
      <c r="D17" s="15" t="s">
        <v>44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34</v>
      </c>
      <c r="L17" s="1"/>
    </row>
    <row r="18" spans="1:12" ht="15" customHeight="1" x14ac:dyDescent="0.25">
      <c r="A18" s="14" t="s">
        <v>45</v>
      </c>
      <c r="B18" s="14" t="s">
        <v>34</v>
      </c>
      <c r="C18" s="14" t="s">
        <v>34</v>
      </c>
      <c r="D18" s="15" t="s">
        <v>46</v>
      </c>
      <c r="E18" s="16">
        <v>7027757</v>
      </c>
      <c r="F18" s="16">
        <v>6943666</v>
      </c>
      <c r="G18" s="16">
        <v>4374413</v>
      </c>
      <c r="H18" s="16">
        <v>7273728</v>
      </c>
      <c r="I18" s="16">
        <v>25244873</v>
      </c>
      <c r="J18" s="16">
        <f t="shared" si="0"/>
        <v>17971145</v>
      </c>
      <c r="K18" s="17">
        <f>(J18/H18)</f>
        <v>2.4706924702160982</v>
      </c>
      <c r="L18" s="1"/>
    </row>
    <row r="19" spans="1:12" ht="15" customHeight="1" x14ac:dyDescent="0.25">
      <c r="A19" s="14" t="s">
        <v>34</v>
      </c>
      <c r="B19" s="14" t="s">
        <v>43</v>
      </c>
      <c r="C19" s="14" t="s">
        <v>34</v>
      </c>
      <c r="D19" s="15" t="s">
        <v>47</v>
      </c>
      <c r="E19" s="16">
        <v>7027757</v>
      </c>
      <c r="F19" s="16">
        <v>6943666</v>
      </c>
      <c r="G19" s="16">
        <v>4374413</v>
      </c>
      <c r="H19" s="16">
        <v>7273728</v>
      </c>
      <c r="I19" s="16">
        <v>25244873</v>
      </c>
      <c r="J19" s="16">
        <f t="shared" si="0"/>
        <v>17971145</v>
      </c>
      <c r="K19" s="17">
        <f>(J19/H19)</f>
        <v>2.4706924702160982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10</v>
      </c>
      <c r="F20" s="16">
        <v>300424</v>
      </c>
      <c r="G20" s="16">
        <v>0</v>
      </c>
      <c r="H20" s="16">
        <v>10</v>
      </c>
      <c r="I20" s="16">
        <v>10</v>
      </c>
      <c r="J20" s="18"/>
      <c r="K20" s="17" t="s">
        <v>34</v>
      </c>
      <c r="L20" s="1"/>
    </row>
    <row r="21" spans="1:12" ht="15" customHeight="1" x14ac:dyDescent="0.25">
      <c r="A21" s="21" t="s">
        <v>34</v>
      </c>
      <c r="B21" s="21" t="s">
        <v>34</v>
      </c>
      <c r="C21" s="21" t="s">
        <v>34</v>
      </c>
      <c r="D21" s="22" t="s">
        <v>50</v>
      </c>
      <c r="E21" s="23">
        <v>7027767</v>
      </c>
      <c r="F21" s="23">
        <v>7244090</v>
      </c>
      <c r="G21" s="23">
        <v>5135439</v>
      </c>
      <c r="H21" s="23">
        <v>7273738</v>
      </c>
      <c r="I21" s="23">
        <v>25244903</v>
      </c>
      <c r="J21" s="23">
        <f t="shared" ref="J21:J26" si="1">I21-H21</f>
        <v>17971165</v>
      </c>
      <c r="K21" s="24">
        <f>(J21/H21)</f>
        <v>2.4706918231038841</v>
      </c>
      <c r="L21" s="1"/>
    </row>
    <row r="22" spans="1:12" ht="15" customHeight="1" x14ac:dyDescent="0.25">
      <c r="A22" s="25" t="s">
        <v>51</v>
      </c>
      <c r="B22" s="26" t="s">
        <v>34</v>
      </c>
      <c r="C22" s="26" t="s">
        <v>34</v>
      </c>
      <c r="D22" s="27" t="s">
        <v>52</v>
      </c>
      <c r="E22" s="28">
        <v>1652317</v>
      </c>
      <c r="F22" s="28">
        <v>1568226</v>
      </c>
      <c r="G22" s="28">
        <v>1088526</v>
      </c>
      <c r="H22" s="28">
        <v>1710148</v>
      </c>
      <c r="I22" s="28">
        <v>14210913</v>
      </c>
      <c r="J22" s="28">
        <f t="shared" si="1"/>
        <v>12500765</v>
      </c>
      <c r="K22" s="29">
        <f>(J22/H22)</f>
        <v>7.3097562316243971</v>
      </c>
      <c r="L22" s="1"/>
    </row>
    <row r="23" spans="1:12" ht="15" customHeight="1" x14ac:dyDescent="0.25">
      <c r="A23" s="30" t="s">
        <v>53</v>
      </c>
      <c r="B23" s="14" t="s">
        <v>34</v>
      </c>
      <c r="C23" s="14" t="s">
        <v>34</v>
      </c>
      <c r="D23" s="15" t="s">
        <v>54</v>
      </c>
      <c r="E23" s="16">
        <v>5295542</v>
      </c>
      <c r="F23" s="16">
        <v>5295542</v>
      </c>
      <c r="G23" s="16">
        <v>3295870</v>
      </c>
      <c r="H23" s="16">
        <v>5480886</v>
      </c>
      <c r="I23" s="16">
        <v>8541109</v>
      </c>
      <c r="J23" s="16">
        <f t="shared" si="1"/>
        <v>3060223</v>
      </c>
      <c r="K23" s="31">
        <f>(J23/H23)</f>
        <v>0.55834458151474053</v>
      </c>
      <c r="L23" s="1"/>
    </row>
    <row r="24" spans="1:12" ht="15" customHeight="1" x14ac:dyDescent="0.25">
      <c r="A24" s="30" t="s">
        <v>55</v>
      </c>
      <c r="B24" s="14" t="s">
        <v>34</v>
      </c>
      <c r="C24" s="14" t="s">
        <v>34</v>
      </c>
      <c r="D24" s="15" t="s">
        <v>56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1"/>
        <v>10</v>
      </c>
      <c r="K24" s="31" t="s">
        <v>34</v>
      </c>
      <c r="L24" s="1"/>
    </row>
    <row r="25" spans="1:12" ht="15" customHeight="1" x14ac:dyDescent="0.25">
      <c r="A25" s="30" t="s">
        <v>34</v>
      </c>
      <c r="B25" s="14" t="s">
        <v>11</v>
      </c>
      <c r="C25" s="14" t="s">
        <v>34</v>
      </c>
      <c r="D25" s="15" t="s">
        <v>57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1"/>
        <v>10</v>
      </c>
      <c r="K25" s="31" t="s">
        <v>34</v>
      </c>
      <c r="L25" s="1"/>
    </row>
    <row r="26" spans="1:12" ht="15" customHeight="1" x14ac:dyDescent="0.25">
      <c r="A26" s="30" t="s">
        <v>58</v>
      </c>
      <c r="B26" s="14" t="s">
        <v>34</v>
      </c>
      <c r="C26" s="14" t="s">
        <v>34</v>
      </c>
      <c r="D26" s="15" t="s">
        <v>59</v>
      </c>
      <c r="E26" s="16">
        <v>1291</v>
      </c>
      <c r="F26" s="16">
        <v>1291</v>
      </c>
      <c r="G26" s="16">
        <v>448949</v>
      </c>
      <c r="H26" s="16">
        <v>1336</v>
      </c>
      <c r="I26" s="16">
        <v>1356</v>
      </c>
      <c r="J26" s="16">
        <f t="shared" si="1"/>
        <v>20</v>
      </c>
      <c r="K26" s="31">
        <f>(J26/H26)</f>
        <v>1.4970059880239521E-2</v>
      </c>
      <c r="L26" s="1"/>
    </row>
    <row r="27" spans="1:12" ht="15" customHeight="1" x14ac:dyDescent="0.25">
      <c r="A27" s="30" t="s">
        <v>34</v>
      </c>
      <c r="B27" s="14" t="s">
        <v>43</v>
      </c>
      <c r="C27" s="14" t="s">
        <v>34</v>
      </c>
      <c r="D27" s="15" t="s">
        <v>60</v>
      </c>
      <c r="E27" s="16">
        <v>1291</v>
      </c>
      <c r="F27" s="16">
        <v>1291</v>
      </c>
      <c r="G27" s="16">
        <v>0</v>
      </c>
      <c r="H27" s="16">
        <v>1336</v>
      </c>
      <c r="I27" s="16">
        <v>1336</v>
      </c>
      <c r="J27" s="18"/>
      <c r="K27" s="31" t="s">
        <v>34</v>
      </c>
      <c r="L27" s="1"/>
    </row>
    <row r="28" spans="1:12" ht="15" customHeight="1" x14ac:dyDescent="0.25">
      <c r="A28" s="30" t="s">
        <v>34</v>
      </c>
      <c r="B28" s="14" t="s">
        <v>61</v>
      </c>
      <c r="C28" s="14" t="s">
        <v>34</v>
      </c>
      <c r="D28" s="15" t="s">
        <v>62</v>
      </c>
      <c r="E28" s="16">
        <v>0</v>
      </c>
      <c r="F28" s="16">
        <v>0</v>
      </c>
      <c r="G28" s="16">
        <v>448949</v>
      </c>
      <c r="H28" s="16">
        <v>0</v>
      </c>
      <c r="I28" s="16">
        <v>20</v>
      </c>
      <c r="J28" s="16">
        <f t="shared" ref="J28:J36" si="2">I28-H28</f>
        <v>20</v>
      </c>
      <c r="K28" s="31" t="s">
        <v>34</v>
      </c>
      <c r="L28" s="1"/>
    </row>
    <row r="29" spans="1:12" ht="27" customHeight="1" x14ac:dyDescent="0.25">
      <c r="A29" s="30" t="s">
        <v>7</v>
      </c>
      <c r="B29" s="14" t="s">
        <v>34</v>
      </c>
      <c r="C29" s="14" t="s">
        <v>34</v>
      </c>
      <c r="D29" s="15" t="s">
        <v>63</v>
      </c>
      <c r="E29" s="16">
        <v>78607</v>
      </c>
      <c r="F29" s="16">
        <v>78607</v>
      </c>
      <c r="G29" s="16">
        <v>1670</v>
      </c>
      <c r="H29" s="16">
        <v>81358</v>
      </c>
      <c r="I29" s="16">
        <v>1249088</v>
      </c>
      <c r="J29" s="16">
        <f t="shared" si="2"/>
        <v>1167730</v>
      </c>
      <c r="K29" s="31">
        <f>(J29/H29)</f>
        <v>14.352983111679245</v>
      </c>
      <c r="L29" s="1"/>
    </row>
    <row r="30" spans="1:12" ht="15" customHeight="1" x14ac:dyDescent="0.25">
      <c r="A30" s="30" t="s">
        <v>34</v>
      </c>
      <c r="B30" s="14" t="s">
        <v>11</v>
      </c>
      <c r="C30" s="14" t="s">
        <v>34</v>
      </c>
      <c r="D30" s="15" t="s">
        <v>64</v>
      </c>
      <c r="E30" s="16">
        <v>0</v>
      </c>
      <c r="F30" s="16">
        <v>0</v>
      </c>
      <c r="G30" s="16">
        <v>0</v>
      </c>
      <c r="H30" s="16">
        <v>0</v>
      </c>
      <c r="I30" s="16">
        <v>171922</v>
      </c>
      <c r="J30" s="16">
        <f t="shared" si="2"/>
        <v>171922</v>
      </c>
      <c r="K30" s="31" t="s">
        <v>34</v>
      </c>
      <c r="L30" s="1"/>
    </row>
    <row r="31" spans="1:12" ht="15" customHeight="1" x14ac:dyDescent="0.25">
      <c r="A31" s="30" t="s">
        <v>34</v>
      </c>
      <c r="B31" s="14" t="s">
        <v>65</v>
      </c>
      <c r="C31" s="14" t="s">
        <v>34</v>
      </c>
      <c r="D31" s="15" t="s">
        <v>66</v>
      </c>
      <c r="E31" s="16">
        <v>15945</v>
      </c>
      <c r="F31" s="16">
        <v>15945</v>
      </c>
      <c r="G31" s="16">
        <v>0</v>
      </c>
      <c r="H31" s="16">
        <v>16503</v>
      </c>
      <c r="I31" s="16">
        <v>999340</v>
      </c>
      <c r="J31" s="16">
        <f t="shared" si="2"/>
        <v>982837</v>
      </c>
      <c r="K31" s="31">
        <f>(J31/H31)</f>
        <v>59.555050596861179</v>
      </c>
      <c r="L31" s="1"/>
    </row>
    <row r="32" spans="1:12" ht="15" customHeight="1" x14ac:dyDescent="0.25">
      <c r="A32" s="30" t="s">
        <v>34</v>
      </c>
      <c r="B32" s="14" t="s">
        <v>67</v>
      </c>
      <c r="C32" s="14" t="s">
        <v>34</v>
      </c>
      <c r="D32" s="15" t="s">
        <v>68</v>
      </c>
      <c r="E32" s="16">
        <v>45654</v>
      </c>
      <c r="F32" s="16">
        <v>45654</v>
      </c>
      <c r="G32" s="16">
        <v>0</v>
      </c>
      <c r="H32" s="16">
        <v>47252</v>
      </c>
      <c r="I32" s="16">
        <v>56702</v>
      </c>
      <c r="J32" s="16">
        <f t="shared" si="2"/>
        <v>9450</v>
      </c>
      <c r="K32" s="31">
        <f>(J32/H32)</f>
        <v>0.19999153474985185</v>
      </c>
      <c r="L32" s="1"/>
    </row>
    <row r="33" spans="1:12" ht="15" customHeight="1" x14ac:dyDescent="0.25">
      <c r="A33" s="32" t="s">
        <v>34</v>
      </c>
      <c r="B33" s="33" t="s">
        <v>69</v>
      </c>
      <c r="C33" s="33" t="s">
        <v>34</v>
      </c>
      <c r="D33" s="34" t="s">
        <v>70</v>
      </c>
      <c r="E33" s="35">
        <v>17008</v>
      </c>
      <c r="F33" s="35">
        <v>17008</v>
      </c>
      <c r="G33" s="35">
        <v>1670</v>
      </c>
      <c r="H33" s="35">
        <v>17603</v>
      </c>
      <c r="I33" s="35">
        <v>21124</v>
      </c>
      <c r="J33" s="35">
        <f t="shared" si="2"/>
        <v>3521</v>
      </c>
      <c r="K33" s="37">
        <f>(J33/H33)</f>
        <v>0.20002272339942057</v>
      </c>
      <c r="L33" s="1"/>
    </row>
    <row r="34" spans="1:12" ht="15" customHeight="1" x14ac:dyDescent="0.25">
      <c r="A34" s="38" t="s">
        <v>71</v>
      </c>
      <c r="B34" s="39" t="s">
        <v>34</v>
      </c>
      <c r="C34" s="39" t="s">
        <v>34</v>
      </c>
      <c r="D34" s="40" t="s">
        <v>72</v>
      </c>
      <c r="E34" s="41">
        <v>0</v>
      </c>
      <c r="F34" s="41">
        <v>0</v>
      </c>
      <c r="G34" s="41">
        <v>0</v>
      </c>
      <c r="H34" s="41">
        <v>0</v>
      </c>
      <c r="I34" s="41">
        <v>1242417</v>
      </c>
      <c r="J34" s="41">
        <f t="shared" si="2"/>
        <v>1242417</v>
      </c>
      <c r="K34" s="42" t="s">
        <v>34</v>
      </c>
      <c r="L34" s="1"/>
    </row>
    <row r="35" spans="1:12" ht="15" customHeight="1" x14ac:dyDescent="0.25">
      <c r="A35" s="30" t="s">
        <v>34</v>
      </c>
      <c r="B35" s="14" t="s">
        <v>11</v>
      </c>
      <c r="C35" s="14" t="s">
        <v>34</v>
      </c>
      <c r="D35" s="15" t="s">
        <v>73</v>
      </c>
      <c r="E35" s="16">
        <v>0</v>
      </c>
      <c r="F35" s="16">
        <v>0</v>
      </c>
      <c r="G35" s="16">
        <v>0</v>
      </c>
      <c r="H35" s="16">
        <v>0</v>
      </c>
      <c r="I35" s="16">
        <v>1242417</v>
      </c>
      <c r="J35" s="16">
        <f t="shared" si="2"/>
        <v>1242417</v>
      </c>
      <c r="K35" s="31" t="s">
        <v>34</v>
      </c>
      <c r="L35" s="1"/>
    </row>
    <row r="36" spans="1:12" ht="27" customHeight="1" x14ac:dyDescent="0.25">
      <c r="A36" s="30" t="s">
        <v>34</v>
      </c>
      <c r="B36" s="14" t="s">
        <v>34</v>
      </c>
      <c r="C36" s="14" t="s">
        <v>74</v>
      </c>
      <c r="D36" s="15" t="s">
        <v>75</v>
      </c>
      <c r="E36" s="16">
        <v>0</v>
      </c>
      <c r="F36" s="16">
        <v>0</v>
      </c>
      <c r="G36" s="16">
        <v>0</v>
      </c>
      <c r="H36" s="16">
        <v>0</v>
      </c>
      <c r="I36" s="16">
        <v>1242417</v>
      </c>
      <c r="J36" s="16">
        <f t="shared" si="2"/>
        <v>1242417</v>
      </c>
      <c r="K36" s="31" t="s">
        <v>34</v>
      </c>
      <c r="L36" s="1"/>
    </row>
    <row r="37" spans="1:12" ht="15" customHeight="1" x14ac:dyDescent="0.25">
      <c r="A37" s="30" t="s">
        <v>76</v>
      </c>
      <c r="B37" s="14" t="s">
        <v>34</v>
      </c>
      <c r="C37" s="14" t="s">
        <v>34</v>
      </c>
      <c r="D37" s="15" t="s">
        <v>77</v>
      </c>
      <c r="E37" s="16">
        <v>10</v>
      </c>
      <c r="F37" s="16">
        <v>300424</v>
      </c>
      <c r="G37" s="16">
        <v>300424</v>
      </c>
      <c r="H37" s="16">
        <v>10</v>
      </c>
      <c r="I37" s="16">
        <v>10</v>
      </c>
      <c r="J37" s="18"/>
      <c r="K37" s="31" t="s">
        <v>34</v>
      </c>
      <c r="L37" s="1"/>
    </row>
    <row r="38" spans="1:12" ht="15" customHeight="1" x14ac:dyDescent="0.25">
      <c r="A38" s="32" t="s">
        <v>34</v>
      </c>
      <c r="B38" s="33" t="s">
        <v>69</v>
      </c>
      <c r="C38" s="33" t="s">
        <v>34</v>
      </c>
      <c r="D38" s="34" t="s">
        <v>78</v>
      </c>
      <c r="E38" s="35">
        <v>10</v>
      </c>
      <c r="F38" s="35">
        <v>300424</v>
      </c>
      <c r="G38" s="35">
        <v>300424</v>
      </c>
      <c r="H38" s="35">
        <v>10</v>
      </c>
      <c r="I38" s="35">
        <v>10</v>
      </c>
      <c r="J38" s="36"/>
      <c r="K38" s="37" t="s">
        <v>34</v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53" t="s">
        <v>79</v>
      </c>
      <c r="B40" s="54"/>
      <c r="C40" s="54"/>
      <c r="D40" s="54"/>
      <c r="E40" s="19">
        <v>7027757</v>
      </c>
      <c r="F40" s="19">
        <v>6943666</v>
      </c>
      <c r="G40" s="19">
        <v>4386066</v>
      </c>
      <c r="H40" s="19">
        <v>7273728</v>
      </c>
      <c r="I40" s="19">
        <v>25244873</v>
      </c>
      <c r="J40" s="19">
        <v>17971145</v>
      </c>
      <c r="K40" s="20">
        <v>2.4706924702160982</v>
      </c>
      <c r="L40" s="1"/>
    </row>
    <row r="41" spans="1:12" ht="15" customHeight="1" x14ac:dyDescent="0.25">
      <c r="A41" s="55" t="s">
        <v>80</v>
      </c>
      <c r="B41" s="56"/>
      <c r="C41" s="56"/>
      <c r="D41" s="56"/>
      <c r="E41" s="56"/>
      <c r="F41" s="56"/>
      <c r="G41" s="56"/>
      <c r="H41" s="56"/>
      <c r="I41" s="56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" right="0.7" top="0.75" bottom="0.75" header="0.3" footer="0.3"/>
  <pageSetup scale="86" fitToHeight="0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2023-09-29T14:09:37Z</dcterms:modified>
</cp:coreProperties>
</file>