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5D1A21A-CAF4-40FB-BB0E-18B6D6026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analitico'!$A$1:$K$43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K25" i="1" s="1"/>
  <c r="I22" i="1"/>
  <c r="I12" i="1" s="1"/>
  <c r="J12" i="1" s="1"/>
  <c r="K12" i="1" s="1"/>
  <c r="J38" i="1"/>
  <c r="K38" i="1" s="1"/>
  <c r="J37" i="1"/>
  <c r="K37" i="1" s="1"/>
  <c r="J36" i="1"/>
  <c r="K36" i="1" s="1"/>
  <c r="J33" i="1"/>
  <c r="K33" i="1" s="1"/>
  <c r="J32" i="1"/>
  <c r="K32" i="1" s="1"/>
  <c r="J31" i="1"/>
  <c r="K31" i="1" s="1"/>
  <c r="J28" i="1"/>
  <c r="K28" i="1" s="1"/>
  <c r="J27" i="1"/>
  <c r="K27" i="1" s="1"/>
  <c r="J26" i="1"/>
  <c r="K26" i="1" s="1"/>
  <c r="J23" i="1"/>
  <c r="K23" i="1" s="1"/>
  <c r="J22" i="1"/>
  <c r="K22" i="1" s="1"/>
  <c r="J17" i="1"/>
  <c r="K17" i="1" s="1"/>
  <c r="J16" i="1"/>
  <c r="K16" i="1" s="1"/>
  <c r="I42" i="1" l="1"/>
  <c r="J42" i="1" s="1"/>
</calcChain>
</file>

<file path=xl/sharedStrings.xml><?xml version="1.0" encoding="utf-8"?>
<sst xmlns="http://schemas.openxmlformats.org/spreadsheetml/2006/main" count="172" uniqueCount="81">
  <si>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</si>
  <si>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</si>
  <si>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</si>
  <si>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</si>
  <si>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</si>
  <si>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</si>
  <si>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</si>
  <si>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</si>
  <si>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</si>
  <si>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</si>
  <si>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</si>
  <si>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</si>
  <si>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</si>
  <si>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</si>
  <si>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</si>
  <si>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</si>
  <si>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</si>
  <si>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</si>
  <si>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</si>
  <si>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</si>
  <si>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</si>
  <si>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</si>
  <si>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</si>
  <si>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</si>
  <si>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</si>
  <si>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</si>
  <si>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</si>
  <si>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</si>
  <si>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</si>
  <si>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</si>
  <si>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</si>
  <si>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</si>
  <si>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</si>
  <si>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</si>
  <si>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</si>
  <si>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</si>
  <si>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</si>
  <si>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</si>
  <si>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</si>
  <si>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</si>
  <si>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</si>
  <si>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</si>
  <si>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</si>
  <si>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</si>
  <si>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</si>
  <si>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Cuota Corporación Municipal Valparaíso Sitio Patrimonio Mundial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</si>
  <si>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</si>
  <si>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</si>
  <si>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</si>
  <si>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</si>
  <si>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</si>
  <si>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</si>
  <si>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</si>
  <si>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</si>
  <si>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</si>
  <si>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</si>
  <si>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</si>
  <si>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</si>
  <si>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</si>
  <si>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</si>
  <si>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</si>
  <si>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</si>
  <si>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9"/>
        <rFont val="Times New Roman"/>
        <family val="1"/>
      </rPr>
      <t>Subt</t>
    </r>
  </si>
  <si>
    <r>
      <rPr>
        <b/>
        <sz val="9"/>
        <rFont val="Times New Roman"/>
        <family val="1"/>
      </rPr>
      <t>Item</t>
    </r>
  </si>
  <si>
    <r>
      <rPr>
        <b/>
        <sz val="9"/>
        <rFont val="Times New Roman"/>
        <family val="1"/>
      </rPr>
      <t>Asig</t>
    </r>
  </si>
  <si>
    <r>
      <rPr>
        <b/>
        <sz val="9"/>
        <rFont val="Times New Roman"/>
        <family val="1"/>
      </rPr>
      <t>CLASIFICACIÓN PRESUPUESTARIA</t>
    </r>
  </si>
  <si>
    <r>
      <rPr>
        <b/>
        <sz val="9"/>
        <rFont val="Times New Roman"/>
        <family val="1"/>
      </rPr>
      <t>(1)</t>
    </r>
  </si>
  <si>
    <r>
      <rPr>
        <b/>
        <sz val="9"/>
        <rFont val="Times New Roman"/>
        <family val="1"/>
      </rPr>
      <t>(2)</t>
    </r>
  </si>
  <si>
    <r>
      <rPr>
        <b/>
        <sz val="9"/>
        <rFont val="Times New Roman"/>
        <family val="1"/>
      </rPr>
      <t>(3)</t>
    </r>
  </si>
  <si>
    <r>
      <rPr>
        <b/>
        <sz val="9"/>
        <rFont val="Times New Roman"/>
        <family val="1"/>
      </rPr>
      <t>(4)</t>
    </r>
  </si>
  <si>
    <r>
      <rPr>
        <b/>
        <sz val="9"/>
        <rFont val="Times New Roman"/>
        <family val="1"/>
      </rPr>
      <t>(5)</t>
    </r>
  </si>
  <si>
    <r>
      <rPr>
        <b/>
        <sz val="9"/>
        <rFont val="Times New Roman"/>
        <family val="1"/>
      </rPr>
      <t>(6)</t>
    </r>
  </si>
  <si>
    <r>
      <rPr>
        <b/>
        <sz val="9"/>
        <rFont val="Times New Roman"/>
        <family val="1"/>
      </rPr>
      <t>(7)</t>
    </r>
  </si>
  <si>
    <r>
      <rPr>
        <b/>
        <sz val="9"/>
        <rFont val="Times New Roman"/>
        <family val="1"/>
      </rPr>
      <t>AÑO 2023 LEY DE PPTOS (Inicial + Reajuste + Leyes Especiales)</t>
    </r>
  </si>
  <si>
    <r>
      <rPr>
        <b/>
        <sz val="9"/>
        <rFont val="Times New Roman"/>
        <family val="1"/>
      </rPr>
      <t>AÑO 2023 PRESUPUESTO VIGENTE A AGOSTO</t>
    </r>
  </si>
  <si>
    <r>
      <rPr>
        <b/>
        <sz val="9"/>
        <rFont val="Times New Roman"/>
        <family val="1"/>
      </rPr>
      <t>AÑO 2023 EJECUCIÓN AL 31 DE AGOSTO</t>
    </r>
  </si>
  <si>
    <r>
      <rPr>
        <b/>
        <sz val="9"/>
        <rFont val="Times New Roman"/>
        <family val="1"/>
      </rPr>
      <t>AÑO 2024 PROYECTO DE LEY DE PRESUPUESTOS</t>
    </r>
  </si>
  <si>
    <r>
      <rPr>
        <b/>
        <sz val="9"/>
        <rFont val="Times New Roman"/>
        <family val="1"/>
      </rPr>
      <t>Variación monto $ (5) - (4)</t>
    </r>
  </si>
  <si>
    <r>
      <rPr>
        <b/>
        <sz val="9"/>
        <rFont val="Times New Roman"/>
        <family val="1"/>
      </rPr>
      <t xml:space="preserve">   Variación %    (6) / (4)</t>
    </r>
  </si>
  <si>
    <r>
      <rPr>
        <b/>
        <sz val="9"/>
        <rFont val="Times New Roman"/>
        <family val="1"/>
      </rPr>
      <t>(En $ de 2023)</t>
    </r>
  </si>
  <si>
    <r>
      <rPr>
        <b/>
        <sz val="9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</si>
</sst>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9"/>
      <color rgb="FF000000"/>
      <name val="Times New Roman"/>
      <family val="1"/>
    </font>
    <font>
      <b/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3" fontId="0" fillId="4" borderId="0" xfId="0" applyNumberFormat="1" applyFill="1" applyAlignment="1" applyProtection="1">
      <alignment wrapText="1"/>
      <protection locked="0"/>
    </xf>
    <xf numFmtId="0" fontId="9" fillId="22" borderId="9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top" wrapText="1"/>
    </xf>
    <xf numFmtId="0" fontId="9" fillId="26" borderId="10" xfId="0" applyFont="1" applyFill="1" applyBorder="1" applyAlignment="1">
      <alignment horizontal="center" vertical="top" wrapText="1"/>
    </xf>
    <xf numFmtId="0" fontId="9" fillId="27" borderId="11" xfId="0" applyFont="1" applyFill="1" applyBorder="1" applyAlignment="1">
      <alignment horizontal="center" vertical="center" wrapText="1"/>
    </xf>
    <xf numFmtId="0" fontId="9" fillId="28" borderId="11" xfId="0" applyFont="1" applyFill="1" applyBorder="1" applyAlignment="1">
      <alignment horizontal="center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164" fontId="2" fillId="33" borderId="14" xfId="0" applyNumberFormat="1" applyFont="1" applyFill="1" applyBorder="1" applyAlignment="1">
      <alignment horizontal="right" vertical="top" wrapText="1"/>
    </xf>
    <xf numFmtId="0" fontId="9" fillId="27" borderId="11" xfId="0" applyFont="1" applyFill="1" applyBorder="1" applyAlignment="1">
      <alignment horizontal="center" vertical="center" wrapText="1"/>
    </xf>
    <xf numFmtId="0" fontId="9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9" fillId="21" borderId="8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view="pageBreakPreview" zoomScale="60" zoomScaleNormal="100" workbookViewId="0">
      <selection activeCell="O34" sqref="O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6.7109375" customWidth="1"/>
    <col min="7" max="7" width="13.28515625" customWidth="1"/>
    <col min="8" max="8" width="16.7109375" customWidth="1"/>
    <col min="9" max="9" width="18" customWidth="1"/>
    <col min="10" max="10" width="13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1"/>
      <c r="K1" s="1"/>
      <c r="L1" s="1"/>
    </row>
    <row r="2" spans="1:12" ht="17.100000000000001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1"/>
      <c r="K2" s="1"/>
      <c r="L2" s="1"/>
    </row>
    <row r="3" spans="1:12" ht="15" customHeight="1" x14ac:dyDescent="0.25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0" t="s">
        <v>4</v>
      </c>
      <c r="B5" s="61"/>
      <c r="C5" s="62" t="s">
        <v>5</v>
      </c>
      <c r="D5" s="63"/>
      <c r="E5" s="63"/>
      <c r="F5" s="6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6" t="s">
        <v>8</v>
      </c>
      <c r="B6" s="47"/>
      <c r="C6" s="48" t="s">
        <v>9</v>
      </c>
      <c r="D6" s="49"/>
      <c r="E6" s="49"/>
      <c r="F6" s="49"/>
      <c r="G6" s="1"/>
      <c r="H6" s="2" t="s">
        <v>10</v>
      </c>
      <c r="I6" s="2" t="s">
        <v>11</v>
      </c>
      <c r="J6" s="1"/>
      <c r="K6" s="1"/>
      <c r="L6" s="1"/>
    </row>
    <row r="7" spans="1:12" ht="26.25" customHeight="1" x14ac:dyDescent="0.25">
      <c r="A7" s="50" t="s">
        <v>12</v>
      </c>
      <c r="B7" s="51"/>
      <c r="C7" s="52" t="s">
        <v>9</v>
      </c>
      <c r="D7" s="53"/>
      <c r="E7" s="53"/>
      <c r="F7" s="5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4" t="s">
        <v>62</v>
      </c>
      <c r="B9" s="54" t="s">
        <v>63</v>
      </c>
      <c r="C9" s="54" t="s">
        <v>64</v>
      </c>
      <c r="D9" s="54" t="s">
        <v>65</v>
      </c>
      <c r="E9" s="16" t="s">
        <v>66</v>
      </c>
      <c r="F9" s="17" t="s">
        <v>67</v>
      </c>
      <c r="G9" s="17" t="s">
        <v>68</v>
      </c>
      <c r="H9" s="17" t="s">
        <v>69</v>
      </c>
      <c r="I9" s="17" t="s">
        <v>70</v>
      </c>
      <c r="J9" s="17" t="s">
        <v>71</v>
      </c>
      <c r="K9" s="17" t="s">
        <v>72</v>
      </c>
      <c r="L9" s="1"/>
    </row>
    <row r="10" spans="1:12" ht="80.099999999999994" customHeight="1" x14ac:dyDescent="0.25">
      <c r="A10" s="55"/>
      <c r="B10" s="55"/>
      <c r="C10" s="55"/>
      <c r="D10" s="55"/>
      <c r="E10" s="18" t="s">
        <v>73</v>
      </c>
      <c r="F10" s="19" t="s">
        <v>74</v>
      </c>
      <c r="G10" s="19" t="s">
        <v>75</v>
      </c>
      <c r="H10" s="19" t="s">
        <v>73</v>
      </c>
      <c r="I10" s="19" t="s">
        <v>76</v>
      </c>
      <c r="J10" s="40" t="s">
        <v>77</v>
      </c>
      <c r="K10" s="40" t="s">
        <v>78</v>
      </c>
      <c r="L10" s="1"/>
    </row>
    <row r="11" spans="1:12" ht="30" customHeight="1" x14ac:dyDescent="0.25">
      <c r="A11" s="55"/>
      <c r="B11" s="55"/>
      <c r="C11" s="55"/>
      <c r="D11" s="55"/>
      <c r="E11" s="21" t="s">
        <v>79</v>
      </c>
      <c r="F11" s="20" t="s">
        <v>79</v>
      </c>
      <c r="G11" s="20" t="s">
        <v>79</v>
      </c>
      <c r="H11" s="20" t="s">
        <v>80</v>
      </c>
      <c r="I11" s="20" t="s">
        <v>80</v>
      </c>
      <c r="J11" s="41"/>
      <c r="K11" s="41"/>
      <c r="L11" s="1"/>
    </row>
    <row r="12" spans="1:12" ht="15" customHeight="1" x14ac:dyDescent="0.25">
      <c r="A12" s="4" t="s">
        <v>16</v>
      </c>
      <c r="B12" s="4" t="s">
        <v>16</v>
      </c>
      <c r="C12" s="4" t="s">
        <v>16</v>
      </c>
      <c r="D12" s="5" t="s">
        <v>17</v>
      </c>
      <c r="E12" s="6">
        <v>2740857</v>
      </c>
      <c r="F12" s="6">
        <v>3038640</v>
      </c>
      <c r="G12" s="6">
        <v>1983508</v>
      </c>
      <c r="H12" s="6">
        <v>2835915</v>
      </c>
      <c r="I12" s="6">
        <f>+I13+I16+I18+I22+I24</f>
        <v>2876942</v>
      </c>
      <c r="J12" s="6">
        <f>I12-H12</f>
        <v>41027</v>
      </c>
      <c r="K12" s="7">
        <f>(J12/H12)</f>
        <v>1.4466935715633227E-2</v>
      </c>
      <c r="L12" s="1"/>
    </row>
    <row r="13" spans="1:12" ht="15" customHeight="1" x14ac:dyDescent="0.25">
      <c r="A13" s="8" t="s">
        <v>18</v>
      </c>
      <c r="B13" s="8" t="s">
        <v>16</v>
      </c>
      <c r="C13" s="8" t="s">
        <v>16</v>
      </c>
      <c r="D13" s="9" t="s">
        <v>19</v>
      </c>
      <c r="E13" s="10">
        <v>10</v>
      </c>
      <c r="F13" s="10">
        <v>10</v>
      </c>
      <c r="G13" s="10">
        <v>0</v>
      </c>
      <c r="H13" s="10">
        <v>10</v>
      </c>
      <c r="I13" s="10">
        <v>10</v>
      </c>
      <c r="J13" s="11"/>
      <c r="K13" s="12" t="s">
        <v>16</v>
      </c>
      <c r="L13" s="1"/>
    </row>
    <row r="14" spans="1:12" ht="15" customHeight="1" x14ac:dyDescent="0.25">
      <c r="A14" s="8" t="s">
        <v>16</v>
      </c>
      <c r="B14" s="8" t="s">
        <v>11</v>
      </c>
      <c r="C14" s="8" t="s">
        <v>16</v>
      </c>
      <c r="D14" s="9" t="s">
        <v>20</v>
      </c>
      <c r="E14" s="10">
        <v>10</v>
      </c>
      <c r="F14" s="10">
        <v>10</v>
      </c>
      <c r="G14" s="10">
        <v>0</v>
      </c>
      <c r="H14" s="10">
        <v>10</v>
      </c>
      <c r="I14" s="10">
        <v>10</v>
      </c>
      <c r="J14" s="11"/>
      <c r="K14" s="12" t="s">
        <v>16</v>
      </c>
      <c r="L14" s="1"/>
    </row>
    <row r="15" spans="1:12" ht="15" customHeight="1" x14ac:dyDescent="0.25">
      <c r="A15" s="8" t="s">
        <v>16</v>
      </c>
      <c r="B15" s="8" t="s">
        <v>16</v>
      </c>
      <c r="C15" s="8" t="s">
        <v>21</v>
      </c>
      <c r="D15" s="9" t="s">
        <v>22</v>
      </c>
      <c r="E15" s="10">
        <v>10</v>
      </c>
      <c r="F15" s="10">
        <v>10</v>
      </c>
      <c r="G15" s="10">
        <v>0</v>
      </c>
      <c r="H15" s="10">
        <v>10</v>
      </c>
      <c r="I15" s="10">
        <v>10</v>
      </c>
      <c r="J15" s="11"/>
      <c r="K15" s="12" t="s">
        <v>16</v>
      </c>
      <c r="L15" s="1"/>
    </row>
    <row r="16" spans="1:12" ht="15" customHeight="1" x14ac:dyDescent="0.25">
      <c r="A16" s="8" t="s">
        <v>23</v>
      </c>
      <c r="B16" s="8" t="s">
        <v>16</v>
      </c>
      <c r="C16" s="8" t="s">
        <v>16</v>
      </c>
      <c r="D16" s="9" t="s">
        <v>24</v>
      </c>
      <c r="E16" s="10">
        <v>11</v>
      </c>
      <c r="F16" s="10">
        <v>11</v>
      </c>
      <c r="G16" s="10">
        <v>9527</v>
      </c>
      <c r="H16" s="10">
        <v>11</v>
      </c>
      <c r="I16" s="10">
        <v>10</v>
      </c>
      <c r="J16" s="10">
        <f>I16-H16</f>
        <v>-1</v>
      </c>
      <c r="K16" s="12">
        <f>(J16/H16)</f>
        <v>-9.0909090909090912E-2</v>
      </c>
      <c r="L16" s="1"/>
    </row>
    <row r="17" spans="1:12" ht="15" customHeight="1" x14ac:dyDescent="0.25">
      <c r="A17" s="8" t="s">
        <v>16</v>
      </c>
      <c r="B17" s="8" t="s">
        <v>14</v>
      </c>
      <c r="C17" s="8" t="s">
        <v>16</v>
      </c>
      <c r="D17" s="9" t="s">
        <v>25</v>
      </c>
      <c r="E17" s="10">
        <v>11</v>
      </c>
      <c r="F17" s="10">
        <v>11</v>
      </c>
      <c r="G17" s="10">
        <v>9527</v>
      </c>
      <c r="H17" s="10">
        <v>11</v>
      </c>
      <c r="I17" s="10">
        <v>10</v>
      </c>
      <c r="J17" s="10">
        <f>I17-H17</f>
        <v>-1</v>
      </c>
      <c r="K17" s="12">
        <f>(J17/H17)</f>
        <v>-9.0909090909090912E-2</v>
      </c>
      <c r="L17" s="1"/>
    </row>
    <row r="18" spans="1:12" ht="15" customHeight="1" x14ac:dyDescent="0.25">
      <c r="A18" s="8" t="s">
        <v>26</v>
      </c>
      <c r="B18" s="8" t="s">
        <v>16</v>
      </c>
      <c r="C18" s="8" t="s">
        <v>16</v>
      </c>
      <c r="D18" s="9" t="s">
        <v>27</v>
      </c>
      <c r="E18" s="10">
        <v>10</v>
      </c>
      <c r="F18" s="10">
        <v>226</v>
      </c>
      <c r="G18" s="10">
        <v>13203</v>
      </c>
      <c r="H18" s="10">
        <v>10</v>
      </c>
      <c r="I18" s="10">
        <v>10</v>
      </c>
      <c r="J18" s="11"/>
      <c r="K18" s="12" t="s">
        <v>16</v>
      </c>
      <c r="L18" s="1"/>
    </row>
    <row r="19" spans="1:12" ht="27" customHeight="1" x14ac:dyDescent="0.25">
      <c r="A19" s="8" t="s">
        <v>16</v>
      </c>
      <c r="B19" s="8" t="s">
        <v>14</v>
      </c>
      <c r="C19" s="8" t="s">
        <v>16</v>
      </c>
      <c r="D19" s="9" t="s">
        <v>28</v>
      </c>
      <c r="E19" s="10">
        <v>10</v>
      </c>
      <c r="F19" s="10">
        <v>10</v>
      </c>
      <c r="G19" s="10">
        <v>12825</v>
      </c>
      <c r="H19" s="10">
        <v>10</v>
      </c>
      <c r="I19" s="10">
        <v>10</v>
      </c>
      <c r="J19" s="11"/>
      <c r="K19" s="12" t="s">
        <v>16</v>
      </c>
      <c r="L19" s="1"/>
    </row>
    <row r="20" spans="1:12" ht="15" customHeight="1" x14ac:dyDescent="0.25">
      <c r="A20" s="8" t="s">
        <v>16</v>
      </c>
      <c r="B20" s="8" t="s">
        <v>11</v>
      </c>
      <c r="C20" s="8" t="s">
        <v>16</v>
      </c>
      <c r="D20" s="9" t="s">
        <v>29</v>
      </c>
      <c r="E20" s="10">
        <v>0</v>
      </c>
      <c r="F20" s="10">
        <v>10</v>
      </c>
      <c r="G20" s="10">
        <v>173</v>
      </c>
      <c r="H20" s="10">
        <v>0</v>
      </c>
      <c r="I20" s="10">
        <v>0</v>
      </c>
      <c r="J20" s="11"/>
      <c r="K20" s="12" t="s">
        <v>16</v>
      </c>
      <c r="L20" s="1"/>
    </row>
    <row r="21" spans="1:12" ht="15" customHeight="1" x14ac:dyDescent="0.25">
      <c r="A21" s="8" t="s">
        <v>16</v>
      </c>
      <c r="B21" s="8" t="s">
        <v>30</v>
      </c>
      <c r="C21" s="8" t="s">
        <v>16</v>
      </c>
      <c r="D21" s="9" t="s">
        <v>31</v>
      </c>
      <c r="E21" s="10">
        <v>0</v>
      </c>
      <c r="F21" s="10">
        <v>206</v>
      </c>
      <c r="G21" s="10">
        <v>205</v>
      </c>
      <c r="H21" s="10">
        <v>0</v>
      </c>
      <c r="I21" s="10">
        <v>0</v>
      </c>
      <c r="J21" s="11"/>
      <c r="K21" s="12" t="s">
        <v>16</v>
      </c>
      <c r="L21" s="1"/>
    </row>
    <row r="22" spans="1:12" ht="15" customHeight="1" x14ac:dyDescent="0.25">
      <c r="A22" s="8" t="s">
        <v>32</v>
      </c>
      <c r="B22" s="8" t="s">
        <v>16</v>
      </c>
      <c r="C22" s="8" t="s">
        <v>16</v>
      </c>
      <c r="D22" s="9" t="s">
        <v>33</v>
      </c>
      <c r="E22" s="10">
        <v>2740816</v>
      </c>
      <c r="F22" s="10">
        <v>2984802</v>
      </c>
      <c r="G22" s="10">
        <v>1960778</v>
      </c>
      <c r="H22" s="10">
        <v>2835874</v>
      </c>
      <c r="I22" s="10">
        <f>+I23</f>
        <v>2876902</v>
      </c>
      <c r="J22" s="10">
        <f>I22-H22</f>
        <v>41028</v>
      </c>
      <c r="K22" s="12">
        <f>(J22/H22)</f>
        <v>1.4467497498125799E-2</v>
      </c>
      <c r="L22" s="1"/>
    </row>
    <row r="23" spans="1:12" ht="15" customHeight="1" x14ac:dyDescent="0.25">
      <c r="A23" s="8" t="s">
        <v>16</v>
      </c>
      <c r="B23" s="8" t="s">
        <v>14</v>
      </c>
      <c r="C23" s="8" t="s">
        <v>16</v>
      </c>
      <c r="D23" s="9" t="s">
        <v>34</v>
      </c>
      <c r="E23" s="10">
        <v>2740816</v>
      </c>
      <c r="F23" s="10">
        <v>2984802</v>
      </c>
      <c r="G23" s="10">
        <v>1960778</v>
      </c>
      <c r="H23" s="10">
        <v>2835874</v>
      </c>
      <c r="I23" s="10">
        <v>2876902</v>
      </c>
      <c r="J23" s="10">
        <f>I23-H23</f>
        <v>41028</v>
      </c>
      <c r="K23" s="12">
        <f>(J23/H23)</f>
        <v>1.4467497498125799E-2</v>
      </c>
      <c r="L23" s="1"/>
    </row>
    <row r="24" spans="1:12" ht="15" customHeight="1" thickBot="1" x14ac:dyDescent="0.3">
      <c r="A24" s="27" t="s">
        <v>35</v>
      </c>
      <c r="B24" s="27" t="s">
        <v>16</v>
      </c>
      <c r="C24" s="27" t="s">
        <v>16</v>
      </c>
      <c r="D24" s="28" t="s">
        <v>36</v>
      </c>
      <c r="E24" s="29">
        <v>10</v>
      </c>
      <c r="F24" s="29">
        <v>53591</v>
      </c>
      <c r="G24" s="29">
        <v>0</v>
      </c>
      <c r="H24" s="29">
        <v>10</v>
      </c>
      <c r="I24" s="29">
        <v>10</v>
      </c>
      <c r="J24" s="30"/>
      <c r="K24" s="31" t="s">
        <v>16</v>
      </c>
      <c r="L24" s="1"/>
    </row>
    <row r="25" spans="1:12" ht="15" customHeight="1" thickBot="1" x14ac:dyDescent="0.3">
      <c r="A25" s="36" t="s">
        <v>16</v>
      </c>
      <c r="B25" s="36" t="s">
        <v>16</v>
      </c>
      <c r="C25" s="36" t="s">
        <v>16</v>
      </c>
      <c r="D25" s="37" t="s">
        <v>37</v>
      </c>
      <c r="E25" s="38">
        <v>2740857</v>
      </c>
      <c r="F25" s="38">
        <v>3038640</v>
      </c>
      <c r="G25" s="38">
        <v>2011182</v>
      </c>
      <c r="H25" s="38">
        <v>2835915</v>
      </c>
      <c r="I25" s="38">
        <f>+I26+I27+I28+I34+I36+I39</f>
        <v>2876942</v>
      </c>
      <c r="J25" s="38">
        <f>I25-H25</f>
        <v>41027</v>
      </c>
      <c r="K25" s="39">
        <f>(J25/H25)</f>
        <v>1.4466935715633227E-2</v>
      </c>
      <c r="L25" s="1"/>
    </row>
    <row r="26" spans="1:12" ht="15" customHeight="1" x14ac:dyDescent="0.25">
      <c r="A26" s="32" t="s">
        <v>38</v>
      </c>
      <c r="B26" s="32" t="s">
        <v>16</v>
      </c>
      <c r="C26" s="32" t="s">
        <v>16</v>
      </c>
      <c r="D26" s="33" t="s">
        <v>39</v>
      </c>
      <c r="E26" s="34">
        <v>1483418</v>
      </c>
      <c r="F26" s="34">
        <v>1421722</v>
      </c>
      <c r="G26" s="34">
        <v>952240</v>
      </c>
      <c r="H26" s="34">
        <v>1535342</v>
      </c>
      <c r="I26" s="34">
        <v>1563731</v>
      </c>
      <c r="J26" s="34">
        <f>I26-H26</f>
        <v>28389</v>
      </c>
      <c r="K26" s="35">
        <f>(J26/H26)</f>
        <v>1.8490342868233919E-2</v>
      </c>
      <c r="L26" s="1"/>
    </row>
    <row r="27" spans="1:12" ht="15" customHeight="1" x14ac:dyDescent="0.25">
      <c r="A27" s="8" t="s">
        <v>40</v>
      </c>
      <c r="B27" s="8" t="s">
        <v>16</v>
      </c>
      <c r="C27" s="8" t="s">
        <v>16</v>
      </c>
      <c r="D27" s="9" t="s">
        <v>41</v>
      </c>
      <c r="E27" s="10">
        <v>1000121</v>
      </c>
      <c r="F27" s="10">
        <v>1201121</v>
      </c>
      <c r="G27" s="10">
        <v>661284</v>
      </c>
      <c r="H27" s="10">
        <v>1035127</v>
      </c>
      <c r="I27" s="10">
        <v>1190750</v>
      </c>
      <c r="J27" s="10">
        <f>I27-H27</f>
        <v>155623</v>
      </c>
      <c r="K27" s="12">
        <f>(J27/H27)</f>
        <v>0.15034193871863066</v>
      </c>
      <c r="L27" s="1"/>
    </row>
    <row r="28" spans="1:12" ht="15" customHeight="1" x14ac:dyDescent="0.25">
      <c r="A28" s="8" t="s">
        <v>42</v>
      </c>
      <c r="B28" s="8" t="s">
        <v>16</v>
      </c>
      <c r="C28" s="8" t="s">
        <v>16</v>
      </c>
      <c r="D28" s="9" t="s">
        <v>19</v>
      </c>
      <c r="E28" s="10">
        <v>195166</v>
      </c>
      <c r="F28" s="10">
        <v>195166</v>
      </c>
      <c r="G28" s="10">
        <v>110080</v>
      </c>
      <c r="H28" s="10">
        <v>201119</v>
      </c>
      <c r="I28" s="10">
        <v>34849</v>
      </c>
      <c r="J28" s="10">
        <f>I28-H28</f>
        <v>-166270</v>
      </c>
      <c r="K28" s="12">
        <f>(J28/H28)</f>
        <v>-0.8267244765536822</v>
      </c>
      <c r="L28" s="1"/>
    </row>
    <row r="29" spans="1:12" ht="15" customHeight="1" x14ac:dyDescent="0.25">
      <c r="A29" s="8" t="s">
        <v>16</v>
      </c>
      <c r="B29" s="8" t="s">
        <v>14</v>
      </c>
      <c r="C29" s="8" t="s">
        <v>16</v>
      </c>
      <c r="D29" s="9" t="s">
        <v>43</v>
      </c>
      <c r="E29" s="10">
        <v>10630</v>
      </c>
      <c r="F29" s="10">
        <v>10630</v>
      </c>
      <c r="G29" s="10">
        <v>0</v>
      </c>
      <c r="H29" s="10">
        <v>11002</v>
      </c>
      <c r="I29" s="10">
        <v>11002</v>
      </c>
      <c r="J29" s="11"/>
      <c r="K29" s="12" t="s">
        <v>16</v>
      </c>
      <c r="L29" s="1"/>
    </row>
    <row r="30" spans="1:12" ht="27" customHeight="1" x14ac:dyDescent="0.25">
      <c r="A30" s="8" t="s">
        <v>16</v>
      </c>
      <c r="B30" s="8" t="s">
        <v>16</v>
      </c>
      <c r="C30" s="8" t="s">
        <v>44</v>
      </c>
      <c r="D30" s="9" t="s">
        <v>45</v>
      </c>
      <c r="E30" s="10">
        <v>10630</v>
      </c>
      <c r="F30" s="10">
        <v>10630</v>
      </c>
      <c r="G30" s="10">
        <v>0</v>
      </c>
      <c r="H30" s="10">
        <v>11002</v>
      </c>
      <c r="I30" s="10">
        <v>11002</v>
      </c>
      <c r="J30" s="11"/>
      <c r="K30" s="12" t="s">
        <v>16</v>
      </c>
      <c r="L30" s="1"/>
    </row>
    <row r="31" spans="1:12" ht="15" customHeight="1" x14ac:dyDescent="0.25">
      <c r="A31" s="8" t="s">
        <v>16</v>
      </c>
      <c r="B31" s="8" t="s">
        <v>46</v>
      </c>
      <c r="C31" s="8" t="s">
        <v>16</v>
      </c>
      <c r="D31" s="9" t="s">
        <v>47</v>
      </c>
      <c r="E31" s="10">
        <v>159450</v>
      </c>
      <c r="F31" s="10">
        <v>159450</v>
      </c>
      <c r="G31" s="10">
        <v>86252</v>
      </c>
      <c r="H31" s="10">
        <v>165031</v>
      </c>
      <c r="I31" s="10">
        <v>0</v>
      </c>
      <c r="J31" s="10">
        <f>I31-H31</f>
        <v>-165031</v>
      </c>
      <c r="K31" s="12">
        <f>(J31/H31)</f>
        <v>-1</v>
      </c>
      <c r="L31" s="1"/>
    </row>
    <row r="32" spans="1:12" ht="15" customHeight="1" x14ac:dyDescent="0.25">
      <c r="A32" s="8" t="s">
        <v>16</v>
      </c>
      <c r="B32" s="8" t="s">
        <v>48</v>
      </c>
      <c r="C32" s="8" t="s">
        <v>16</v>
      </c>
      <c r="D32" s="9" t="s">
        <v>49</v>
      </c>
      <c r="E32" s="10">
        <v>25086</v>
      </c>
      <c r="F32" s="10">
        <v>25086</v>
      </c>
      <c r="G32" s="10">
        <v>23828</v>
      </c>
      <c r="H32" s="10">
        <v>25086</v>
      </c>
      <c r="I32" s="10">
        <v>23847</v>
      </c>
      <c r="J32" s="10">
        <f>I32-H32</f>
        <v>-1239</v>
      </c>
      <c r="K32" s="12">
        <f>(J32/H32)</f>
        <v>-4.9390098062664436E-2</v>
      </c>
      <c r="L32" s="1"/>
    </row>
    <row r="33" spans="1:12" ht="15" customHeight="1" x14ac:dyDescent="0.25">
      <c r="A33" s="8" t="s">
        <v>16</v>
      </c>
      <c r="B33" s="8" t="s">
        <v>16</v>
      </c>
      <c r="C33" s="8" t="s">
        <v>44</v>
      </c>
      <c r="D33" s="9" t="s">
        <v>50</v>
      </c>
      <c r="E33" s="10">
        <v>25086</v>
      </c>
      <c r="F33" s="10">
        <v>25086</v>
      </c>
      <c r="G33" s="10">
        <v>23828</v>
      </c>
      <c r="H33" s="10">
        <v>25086</v>
      </c>
      <c r="I33" s="10">
        <v>23847</v>
      </c>
      <c r="J33" s="10">
        <f>I33-H33</f>
        <v>-1239</v>
      </c>
      <c r="K33" s="12">
        <f>(J33/H33)</f>
        <v>-4.9390098062664436E-2</v>
      </c>
      <c r="L33" s="1"/>
    </row>
    <row r="34" spans="1:12" ht="15" customHeight="1" x14ac:dyDescent="0.25">
      <c r="A34" s="8" t="s">
        <v>51</v>
      </c>
      <c r="B34" s="8" t="s">
        <v>16</v>
      </c>
      <c r="C34" s="8" t="s">
        <v>16</v>
      </c>
      <c r="D34" s="9" t="s">
        <v>52</v>
      </c>
      <c r="E34" s="10">
        <v>20</v>
      </c>
      <c r="F34" s="10">
        <v>236</v>
      </c>
      <c r="G34" s="10">
        <v>120205</v>
      </c>
      <c r="H34" s="10">
        <v>20</v>
      </c>
      <c r="I34" s="10">
        <v>20</v>
      </c>
      <c r="J34" s="11"/>
      <c r="K34" s="12" t="s">
        <v>16</v>
      </c>
      <c r="L34" s="1"/>
    </row>
    <row r="35" spans="1:12" ht="15" customHeight="1" x14ac:dyDescent="0.25">
      <c r="A35" s="8" t="s">
        <v>16</v>
      </c>
      <c r="B35" s="8" t="s">
        <v>30</v>
      </c>
      <c r="C35" s="8" t="s">
        <v>16</v>
      </c>
      <c r="D35" s="9" t="s">
        <v>53</v>
      </c>
      <c r="E35" s="10">
        <v>20</v>
      </c>
      <c r="F35" s="10">
        <v>236</v>
      </c>
      <c r="G35" s="10">
        <v>120205</v>
      </c>
      <c r="H35" s="10">
        <v>20</v>
      </c>
      <c r="I35" s="10">
        <v>20</v>
      </c>
      <c r="J35" s="11"/>
      <c r="K35" s="12" t="s">
        <v>16</v>
      </c>
      <c r="L35" s="1"/>
    </row>
    <row r="36" spans="1:12" ht="27" customHeight="1" x14ac:dyDescent="0.25">
      <c r="A36" s="8" t="s">
        <v>7</v>
      </c>
      <c r="B36" s="8" t="s">
        <v>16</v>
      </c>
      <c r="C36" s="8" t="s">
        <v>16</v>
      </c>
      <c r="D36" s="9" t="s">
        <v>54</v>
      </c>
      <c r="E36" s="10">
        <v>62122</v>
      </c>
      <c r="F36" s="10">
        <v>62122</v>
      </c>
      <c r="G36" s="10">
        <v>9101</v>
      </c>
      <c r="H36" s="10">
        <v>64297</v>
      </c>
      <c r="I36" s="10">
        <v>87582</v>
      </c>
      <c r="J36" s="10">
        <f>I36-H36</f>
        <v>23285</v>
      </c>
      <c r="K36" s="12">
        <f>(J36/H36)</f>
        <v>0.36214753409956918</v>
      </c>
      <c r="L36" s="1"/>
    </row>
    <row r="37" spans="1:12" ht="15" customHeight="1" x14ac:dyDescent="0.25">
      <c r="A37" s="8" t="s">
        <v>16</v>
      </c>
      <c r="B37" s="8" t="s">
        <v>23</v>
      </c>
      <c r="C37" s="8" t="s">
        <v>16</v>
      </c>
      <c r="D37" s="9" t="s">
        <v>55</v>
      </c>
      <c r="E37" s="10">
        <v>1132</v>
      </c>
      <c r="F37" s="10">
        <v>1132</v>
      </c>
      <c r="G37" s="10">
        <v>0</v>
      </c>
      <c r="H37" s="10">
        <v>1172</v>
      </c>
      <c r="I37" s="10">
        <v>3105</v>
      </c>
      <c r="J37" s="10">
        <f>I37-H37</f>
        <v>1933</v>
      </c>
      <c r="K37" s="12">
        <f>(J37/H37)</f>
        <v>1.6493174061433447</v>
      </c>
      <c r="L37" s="1"/>
    </row>
    <row r="38" spans="1:12" ht="15" customHeight="1" x14ac:dyDescent="0.25">
      <c r="A38" s="8" t="s">
        <v>16</v>
      </c>
      <c r="B38" s="8" t="s">
        <v>48</v>
      </c>
      <c r="C38" s="8" t="s">
        <v>16</v>
      </c>
      <c r="D38" s="9" t="s">
        <v>56</v>
      </c>
      <c r="E38" s="10">
        <v>60990</v>
      </c>
      <c r="F38" s="10">
        <v>60990</v>
      </c>
      <c r="G38" s="10">
        <v>9101</v>
      </c>
      <c r="H38" s="10">
        <v>63125</v>
      </c>
      <c r="I38" s="10">
        <v>84477</v>
      </c>
      <c r="J38" s="10">
        <f>I38-H38</f>
        <v>21352</v>
      </c>
      <c r="K38" s="12">
        <f>(J38/H38)</f>
        <v>0.33824950495049505</v>
      </c>
      <c r="L38" s="1"/>
    </row>
    <row r="39" spans="1:12" ht="15" customHeight="1" x14ac:dyDescent="0.25">
      <c r="A39" s="8" t="s">
        <v>57</v>
      </c>
      <c r="B39" s="8" t="s">
        <v>16</v>
      </c>
      <c r="C39" s="8" t="s">
        <v>16</v>
      </c>
      <c r="D39" s="9" t="s">
        <v>58</v>
      </c>
      <c r="E39" s="10">
        <v>10</v>
      </c>
      <c r="F39" s="10">
        <v>158273</v>
      </c>
      <c r="G39" s="10">
        <v>158272</v>
      </c>
      <c r="H39" s="10">
        <v>10</v>
      </c>
      <c r="I39" s="10">
        <v>10</v>
      </c>
      <c r="J39" s="11"/>
      <c r="K39" s="12" t="s">
        <v>16</v>
      </c>
      <c r="L39" s="1"/>
    </row>
    <row r="40" spans="1:12" ht="15" customHeight="1" x14ac:dyDescent="0.25">
      <c r="A40" s="22" t="s">
        <v>16</v>
      </c>
      <c r="B40" s="22" t="s">
        <v>48</v>
      </c>
      <c r="C40" s="22" t="s">
        <v>16</v>
      </c>
      <c r="D40" s="23" t="s">
        <v>59</v>
      </c>
      <c r="E40" s="24">
        <v>10</v>
      </c>
      <c r="F40" s="24">
        <v>158273</v>
      </c>
      <c r="G40" s="24">
        <v>158272</v>
      </c>
      <c r="H40" s="24">
        <v>10</v>
      </c>
      <c r="I40" s="24">
        <v>10</v>
      </c>
      <c r="J40" s="25"/>
      <c r="K40" s="26" t="s">
        <v>16</v>
      </c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42" t="s">
        <v>60</v>
      </c>
      <c r="B42" s="43"/>
      <c r="C42" s="43"/>
      <c r="D42" s="43"/>
      <c r="E42" s="13">
        <v>2740827</v>
      </c>
      <c r="F42" s="13">
        <v>2880131</v>
      </c>
      <c r="G42" s="13">
        <v>1732705</v>
      </c>
      <c r="H42" s="13">
        <v>2835885</v>
      </c>
      <c r="I42" s="13">
        <f>+I25-I35-I40</f>
        <v>2876912</v>
      </c>
      <c r="J42" s="13">
        <f>+I42-H42</f>
        <v>41027</v>
      </c>
      <c r="K42" s="14">
        <v>9.1350671836128751E-3</v>
      </c>
      <c r="L42" s="1"/>
    </row>
    <row r="43" spans="1:12" ht="15" customHeight="1" x14ac:dyDescent="0.25">
      <c r="A43" s="44" t="s">
        <v>61</v>
      </c>
      <c r="B43" s="45"/>
      <c r="C43" s="45"/>
      <c r="D43" s="45"/>
      <c r="E43" s="45"/>
      <c r="F43" s="45"/>
      <c r="G43" s="45"/>
      <c r="H43" s="45"/>
      <c r="I43" s="45"/>
      <c r="J43" s="15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39370078740157483" top="0.39370078740157483" bottom="0.39370078740157483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2023-09-28T19:39:12Z</dcterms:created>
  <dcterms:modified xsi:type="dcterms:W3CDTF">2023-09-29T15:38:32Z</dcterms:modified>
</cp:coreProperties>
</file>