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B7F8C87B-D2BB-4A80-BF62-D3D2561E99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analitico'!$A$1:$K$37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J12" i="1" s="1"/>
  <c r="I13" i="1"/>
  <c r="J13" i="1" s="1"/>
  <c r="J17" i="1"/>
  <c r="I17" i="1"/>
  <c r="I16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4" i="1"/>
  <c r="J16" i="1" l="1"/>
  <c r="I15" i="1"/>
  <c r="J15" i="1" l="1"/>
  <c r="I35" i="1"/>
  <c r="J35" i="1" s="1"/>
</calcChain>
</file>

<file path=xl/sharedStrings.xml><?xml version="1.0" encoding="utf-8"?>
<sst xmlns="http://schemas.openxmlformats.org/spreadsheetml/2006/main" count="147" uniqueCount="77">
  <si>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</si>
  <si>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</si>
  <si>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</si>
  <si>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</si>
  <si>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</si>
  <si>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LAS CULTURAS, LAS ARTES Y EL PATRIMONIO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</si>
  <si>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</si>
  <si>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29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</si>
  <si>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</si>
  <si>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LAS CULTURAS Y LAS ARTES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</si>
  <si>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</si>
  <si>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</si>
  <si>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</si>
  <si>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INSTITUCIONES COLABORADORAS EN EL ACCESO AL ARTE Y LA CULTURA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</si>
  <si>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</si>
  <si>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</si>
  <si>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</si>
  <si>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</si>
  <si>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</si>
  <si>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</si>
  <si>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</si>
  <si>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</si>
  <si>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</si>
  <si>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</si>
  <si>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</si>
  <si>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</si>
  <si>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</si>
  <si>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</si>
  <si>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</si>
  <si>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</si>
  <si>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</si>
  <si>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</si>
  <si>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</si>
  <si>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</si>
  <si>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</si>
  <si>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</si>
  <si>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081</t>
    </r>
  </si>
  <si>
    <r>
      <rPr>
        <sz val="10"/>
        <rFont val="Times New Roman"/>
      </rPr>
      <t>Fundación Artesanías de Chile</t>
    </r>
  </si>
  <si>
    <r>
      <rPr>
        <sz val="10"/>
        <rFont val="Times New Roman"/>
      </rPr>
      <t>181</t>
    </r>
  </si>
  <si>
    <r>
      <rPr>
        <sz val="10"/>
        <rFont val="Times New Roman"/>
      </rPr>
      <t>Fundación Tiempos Nuevos</t>
    </r>
  </si>
  <si>
    <r>
      <rPr>
        <sz val="10"/>
        <rFont val="Times New Roman"/>
      </rPr>
      <t>188</t>
    </r>
  </si>
  <si>
    <r>
      <rPr>
        <sz val="10"/>
        <rFont val="Times New Roman"/>
      </rPr>
      <t>Corporación Cultural Municipalidad de Santiago</t>
    </r>
  </si>
  <si>
    <r>
      <rPr>
        <sz val="10"/>
        <rFont val="Times New Roman"/>
      </rPr>
      <t>269</t>
    </r>
  </si>
  <si>
    <r>
      <rPr>
        <sz val="10"/>
        <rFont val="Times New Roman"/>
      </rPr>
      <t>Centro Cultural Palacio de la Moneda</t>
    </r>
  </si>
  <si>
    <r>
      <rPr>
        <sz val="10"/>
        <rFont val="Times New Roman"/>
      </rPr>
      <t>279</t>
    </r>
  </si>
  <si>
    <r>
      <rPr>
        <sz val="10"/>
        <rFont val="Times New Roman"/>
      </rPr>
      <t>Corporación Centro Cultural Gabriela Mistral</t>
    </r>
  </si>
  <si>
    <r>
      <rPr>
        <sz val="10"/>
        <rFont val="Times New Roman"/>
      </rPr>
      <t>291</t>
    </r>
  </si>
  <si>
    <r>
      <rPr>
        <sz val="10"/>
        <rFont val="Times New Roman"/>
      </rPr>
      <t>Parque Cultural Valparaíso</t>
    </r>
  </si>
  <si>
    <r>
      <rPr>
        <sz val="10"/>
        <rFont val="Times New Roman"/>
      </rPr>
      <t>292</t>
    </r>
  </si>
  <si>
    <r>
      <rPr>
        <sz val="10"/>
        <rFont val="Times New Roman"/>
      </rPr>
      <t>Programa de Orquestas Regionales Profesionales</t>
    </r>
  </si>
  <si>
    <r>
      <rPr>
        <sz val="10"/>
        <rFont val="Times New Roman"/>
      </rPr>
      <t>293</t>
    </r>
  </si>
  <si>
    <r>
      <rPr>
        <sz val="10"/>
        <rFont val="Times New Roman"/>
      </rPr>
      <t>Fundación Internacional Teatro a Mil</t>
    </r>
  </si>
  <si>
    <r>
      <rPr>
        <sz val="10"/>
        <rFont val="Times New Roman"/>
      </rPr>
      <t>294</t>
    </r>
  </si>
  <si>
    <r>
      <rPr>
        <sz val="10"/>
        <rFont val="Times New Roman"/>
      </rPr>
      <t>Corporación Cultural Balmaceda 1215</t>
    </r>
  </si>
  <si>
    <r>
      <rPr>
        <sz val="10"/>
        <rFont val="Times New Roman"/>
      </rPr>
      <t>295</t>
    </r>
  </si>
  <si>
    <r>
      <rPr>
        <sz val="10"/>
        <rFont val="Times New Roman"/>
      </rPr>
      <t>Corporación Cultural Matucana 100</t>
    </r>
  </si>
  <si>
    <r>
      <rPr>
        <sz val="10"/>
        <rFont val="Times New Roman"/>
      </rPr>
      <t>301</t>
    </r>
  </si>
  <si>
    <r>
      <rPr>
        <sz val="10"/>
        <rFont val="Times New Roman"/>
      </rPr>
      <t>Sociedad de Escritores de Chile (SECH)</t>
    </r>
  </si>
  <si>
    <r>
      <rPr>
        <sz val="10"/>
        <rFont val="Times New Roman"/>
      </rPr>
      <t>302</t>
    </r>
  </si>
  <si>
    <r>
      <rPr>
        <sz val="10"/>
        <rFont val="Times New Roman"/>
      </rPr>
      <t>Asociación de Pintores y Escultores</t>
    </r>
  </si>
  <si>
    <r>
      <rPr>
        <sz val="10"/>
        <rFont val="Times New Roman"/>
      </rPr>
      <t>303</t>
    </r>
  </si>
  <si>
    <r>
      <rPr>
        <sz val="10"/>
        <rFont val="Times New Roman"/>
      </rPr>
      <t>Museo Violeta Parra</t>
    </r>
  </si>
  <si>
    <r>
      <rPr>
        <sz val="10"/>
        <rFont val="Times New Roman"/>
      </rPr>
      <t>304</t>
    </r>
  </si>
  <si>
    <r>
      <rPr>
        <sz val="10"/>
        <rFont val="Times New Roman"/>
      </rPr>
      <t>Fundación Larraín Echeñique</t>
    </r>
  </si>
  <si>
    <r>
      <rPr>
        <sz val="10"/>
        <rFont val="Times New Roman"/>
      </rPr>
      <t>305</t>
    </r>
  </si>
  <si>
    <r>
      <rPr>
        <sz val="10"/>
        <rFont val="Times New Roman"/>
      </rPr>
      <t>Corporación Cultural Teatro Regional Biobío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</si>
  <si>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</si>
  <si>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</si>
  <si>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b/>
        <sz val="9"/>
        <rFont val="Times New Roman"/>
        <family val="1"/>
      </rPr>
      <t xml:space="preserve">   Variación %    (6) / (4)</t>
    </r>
  </si>
  <si>
    <r>
      <rPr>
        <b/>
        <sz val="9"/>
        <rFont val="Times New Roman"/>
        <family val="1"/>
      </rPr>
      <t>AÑO 2023 LEY DE PPTOS (Inicial + Reajuste + Leyes Especiales)</t>
    </r>
  </si>
  <si>
    <r>
      <rPr>
        <b/>
        <sz val="9"/>
        <rFont val="Times New Roman"/>
        <family val="1"/>
      </rPr>
      <t>AÑO 2023 PRESUPUESTO VIGENTE A AGOSTO</t>
    </r>
  </si>
  <si>
    <r>
      <rPr>
        <b/>
        <sz val="9"/>
        <rFont val="Times New Roman"/>
        <family val="1"/>
      </rPr>
      <t>AÑO 2023 EJECUCIÓN AL 31 DE AGOSTO</t>
    </r>
  </si>
  <si>
    <r>
      <rPr>
        <b/>
        <sz val="9"/>
        <rFont val="Times New Roman"/>
        <family val="1"/>
      </rPr>
      <t>AÑO 2024 PROYECTO DE LEY DE PRESUPUESTOS</t>
    </r>
  </si>
  <si>
    <r>
      <rPr>
        <b/>
        <sz val="9"/>
        <rFont val="Times New Roman"/>
        <family val="1"/>
      </rPr>
      <t>Variación monto $ (5) - (4)</t>
    </r>
  </si>
  <si>
    <r>
      <rPr>
        <b/>
        <sz val="9"/>
        <rFont val="Times New Roman"/>
        <family val="1"/>
      </rPr>
      <t>(En $ de 2023)</t>
    </r>
  </si>
  <si>
    <r>
      <rPr>
        <b/>
        <sz val="9"/>
        <rFont val="Times New Roman"/>
        <family val="1"/>
      </rPr>
      <t>(En $ de 2024)</t>
    </r>
  </si>
  <si>
    <r>
      <rPr>
        <b/>
        <sz val="9"/>
        <rFont val="Times New Roman"/>
        <family val="1"/>
      </rPr>
      <t>Subt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</si>
</sst>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  <font>
      <b/>
      <sz val="9"/>
      <color rgb="FF000000"/>
      <name val="Times New Roman"/>
      <family val="1"/>
    </font>
    <font>
      <b/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9" fillId="27" borderId="11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top" wrapText="1"/>
    </xf>
    <xf numFmtId="0" fontId="9" fillId="26" borderId="10" xfId="0" applyFont="1" applyFill="1" applyBorder="1" applyAlignment="1">
      <alignment horizontal="center" vertical="top" wrapText="1"/>
    </xf>
    <xf numFmtId="0" fontId="9" fillId="28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9" fillId="27" borderId="11" xfId="0" applyFont="1" applyFill="1" applyBorder="1" applyAlignment="1">
      <alignment horizontal="center" vertical="center" wrapText="1"/>
    </xf>
    <xf numFmtId="0" fontId="9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9" fillId="21" borderId="8" xfId="0" applyFont="1" applyFill="1" applyBorder="1" applyAlignment="1">
      <alignment horizontal="center" vertical="center" wrapText="1"/>
    </xf>
    <xf numFmtId="0" fontId="9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37"/>
  <sheetViews>
    <sheetView tabSelected="1" view="pageBreakPreview" zoomScale="60" zoomScaleNormal="100" workbookViewId="0">
      <selection activeCell="H7" sqref="H7"/>
    </sheetView>
  </sheetViews>
  <sheetFormatPr baseColWidth="10" defaultColWidth="9.140625" defaultRowHeight="15" x14ac:dyDescent="0.25"/>
  <cols>
    <col min="1" max="1" width="4.7109375" customWidth="1"/>
    <col min="2" max="2" width="4.5703125" customWidth="1"/>
    <col min="3" max="3" width="4.85546875" customWidth="1"/>
    <col min="4" max="4" width="39.85546875" customWidth="1"/>
    <col min="5" max="5" width="13.28515625" customWidth="1"/>
    <col min="6" max="6" width="16.85546875" customWidth="1"/>
    <col min="7" max="8" width="13.28515625" customWidth="1"/>
    <col min="9" max="9" width="15.42578125" customWidth="1"/>
    <col min="10" max="10" width="13.28515625" customWidth="1"/>
    <col min="11" max="11" width="13.42578125" customWidth="1"/>
    <col min="12" max="12" width="5.42578125" customWidth="1"/>
  </cols>
  <sheetData>
    <row r="1" spans="1:12" ht="17.100000000000001" customHeight="1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25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25">
      <c r="A3" s="23" t="s">
        <v>2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5" t="s">
        <v>4</v>
      </c>
      <c r="B5" s="26"/>
      <c r="C5" s="27" t="s">
        <v>5</v>
      </c>
      <c r="D5" s="28"/>
      <c r="E5" s="28"/>
      <c r="F5" s="28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5" t="s">
        <v>8</v>
      </c>
      <c r="B6" s="36"/>
      <c r="C6" s="37" t="s">
        <v>9</v>
      </c>
      <c r="D6" s="38"/>
      <c r="E6" s="38"/>
      <c r="F6" s="38"/>
      <c r="G6" s="1"/>
      <c r="H6" s="2" t="s">
        <v>10</v>
      </c>
      <c r="I6" s="2" t="s">
        <v>11</v>
      </c>
      <c r="J6" s="1"/>
      <c r="K6" s="1"/>
      <c r="L6" s="1"/>
    </row>
    <row r="7" spans="1:12" ht="18.75" customHeight="1" x14ac:dyDescent="0.25">
      <c r="A7" s="39" t="s">
        <v>12</v>
      </c>
      <c r="B7" s="40"/>
      <c r="C7" s="41" t="s">
        <v>13</v>
      </c>
      <c r="D7" s="42"/>
      <c r="E7" s="42"/>
      <c r="F7" s="42"/>
      <c r="G7" s="1"/>
      <c r="H7" s="2" t="s">
        <v>14</v>
      </c>
      <c r="I7" s="2" t="s">
        <v>15</v>
      </c>
      <c r="J7" s="1"/>
      <c r="K7" s="1"/>
      <c r="L7" s="1"/>
    </row>
    <row r="8" spans="1:12" ht="21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5" t="s">
        <v>76</v>
      </c>
      <c r="B9" s="43" t="s">
        <v>17</v>
      </c>
      <c r="C9" s="43" t="s">
        <v>18</v>
      </c>
      <c r="D9" s="43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46"/>
      <c r="B10" s="44"/>
      <c r="C10" s="44"/>
      <c r="D10" s="44"/>
      <c r="E10" s="18" t="s">
        <v>69</v>
      </c>
      <c r="F10" s="19" t="s">
        <v>70</v>
      </c>
      <c r="G10" s="19" t="s">
        <v>71</v>
      </c>
      <c r="H10" s="19" t="s">
        <v>69</v>
      </c>
      <c r="I10" s="19" t="s">
        <v>72</v>
      </c>
      <c r="J10" s="29" t="s">
        <v>73</v>
      </c>
      <c r="K10" s="29" t="s">
        <v>68</v>
      </c>
      <c r="L10" s="1"/>
    </row>
    <row r="11" spans="1:12" ht="30" customHeight="1" x14ac:dyDescent="0.25">
      <c r="A11" s="46"/>
      <c r="B11" s="44"/>
      <c r="C11" s="44"/>
      <c r="D11" s="44"/>
      <c r="E11" s="20" t="s">
        <v>74</v>
      </c>
      <c r="F11" s="17" t="s">
        <v>74</v>
      </c>
      <c r="G11" s="17" t="s">
        <v>74</v>
      </c>
      <c r="H11" s="17" t="s">
        <v>75</v>
      </c>
      <c r="I11" s="17" t="s">
        <v>75</v>
      </c>
      <c r="J11" s="30"/>
      <c r="K11" s="30"/>
      <c r="L11" s="1"/>
    </row>
    <row r="12" spans="1:12" ht="15" customHeight="1" x14ac:dyDescent="0.25">
      <c r="A12" s="6" t="s">
        <v>27</v>
      </c>
      <c r="B12" s="6" t="s">
        <v>27</v>
      </c>
      <c r="C12" s="6" t="s">
        <v>27</v>
      </c>
      <c r="D12" s="7" t="s">
        <v>28</v>
      </c>
      <c r="E12" s="8">
        <v>0</v>
      </c>
      <c r="F12" s="8">
        <v>0</v>
      </c>
      <c r="G12" s="8">
        <v>0</v>
      </c>
      <c r="H12" s="8">
        <v>0</v>
      </c>
      <c r="I12" s="8">
        <f>+I13</f>
        <v>22404025</v>
      </c>
      <c r="J12" s="8">
        <f t="shared" ref="J12:J32" si="0">I12-H12</f>
        <v>22404025</v>
      </c>
      <c r="K12" s="9" t="s">
        <v>27</v>
      </c>
      <c r="L12" s="1"/>
    </row>
    <row r="13" spans="1:12" ht="15" customHeight="1" x14ac:dyDescent="0.25">
      <c r="A13" s="10" t="s">
        <v>29</v>
      </c>
      <c r="B13" s="10" t="s">
        <v>27</v>
      </c>
      <c r="C13" s="10" t="s">
        <v>27</v>
      </c>
      <c r="D13" s="11" t="s">
        <v>30</v>
      </c>
      <c r="E13" s="12">
        <v>0</v>
      </c>
      <c r="F13" s="12">
        <v>0</v>
      </c>
      <c r="G13" s="12">
        <v>0</v>
      </c>
      <c r="H13" s="12">
        <v>0</v>
      </c>
      <c r="I13" s="12">
        <f>+I14</f>
        <v>22404025</v>
      </c>
      <c r="J13" s="12">
        <f t="shared" si="0"/>
        <v>22404025</v>
      </c>
      <c r="K13" s="13" t="s">
        <v>27</v>
      </c>
      <c r="L13" s="1"/>
    </row>
    <row r="14" spans="1:12" ht="15" customHeight="1" x14ac:dyDescent="0.25">
      <c r="A14" s="10" t="s">
        <v>27</v>
      </c>
      <c r="B14" s="10" t="s">
        <v>11</v>
      </c>
      <c r="C14" s="10" t="s">
        <v>27</v>
      </c>
      <c r="D14" s="11" t="s">
        <v>31</v>
      </c>
      <c r="E14" s="12">
        <v>0</v>
      </c>
      <c r="F14" s="12">
        <v>0</v>
      </c>
      <c r="G14" s="12">
        <v>0</v>
      </c>
      <c r="H14" s="12">
        <v>0</v>
      </c>
      <c r="I14" s="12">
        <v>22404025</v>
      </c>
      <c r="J14" s="12">
        <f t="shared" si="0"/>
        <v>22404025</v>
      </c>
      <c r="K14" s="13" t="s">
        <v>27</v>
      </c>
      <c r="L14" s="1"/>
    </row>
    <row r="15" spans="1:12" ht="15" customHeight="1" x14ac:dyDescent="0.25">
      <c r="A15" s="6" t="s">
        <v>27</v>
      </c>
      <c r="B15" s="6" t="s">
        <v>27</v>
      </c>
      <c r="C15" s="6" t="s">
        <v>27</v>
      </c>
      <c r="D15" s="7" t="s">
        <v>32</v>
      </c>
      <c r="E15" s="8">
        <v>0</v>
      </c>
      <c r="F15" s="8">
        <v>0</v>
      </c>
      <c r="G15" s="8">
        <v>0</v>
      </c>
      <c r="H15" s="8">
        <v>0</v>
      </c>
      <c r="I15" s="8">
        <f>+I16</f>
        <v>22404025</v>
      </c>
      <c r="J15" s="8">
        <f t="shared" si="0"/>
        <v>22404025</v>
      </c>
      <c r="K15" s="9" t="s">
        <v>27</v>
      </c>
      <c r="L15" s="1"/>
    </row>
    <row r="16" spans="1:12" ht="15" customHeight="1" x14ac:dyDescent="0.25">
      <c r="A16" s="10" t="s">
        <v>33</v>
      </c>
      <c r="B16" s="10" t="s">
        <v>27</v>
      </c>
      <c r="C16" s="10" t="s">
        <v>27</v>
      </c>
      <c r="D16" s="11" t="s">
        <v>34</v>
      </c>
      <c r="E16" s="12">
        <v>0</v>
      </c>
      <c r="F16" s="12">
        <v>0</v>
      </c>
      <c r="G16" s="12">
        <v>0</v>
      </c>
      <c r="H16" s="12">
        <v>0</v>
      </c>
      <c r="I16" s="12">
        <f>+I17</f>
        <v>22404025</v>
      </c>
      <c r="J16" s="12">
        <f t="shared" si="0"/>
        <v>22404025</v>
      </c>
      <c r="K16" s="13" t="s">
        <v>27</v>
      </c>
      <c r="L16" s="1"/>
    </row>
    <row r="17" spans="1:12" ht="15" customHeight="1" x14ac:dyDescent="0.25">
      <c r="A17" s="10" t="s">
        <v>27</v>
      </c>
      <c r="B17" s="10" t="s">
        <v>11</v>
      </c>
      <c r="C17" s="10" t="s">
        <v>27</v>
      </c>
      <c r="D17" s="11" t="s">
        <v>35</v>
      </c>
      <c r="E17" s="12">
        <v>0</v>
      </c>
      <c r="F17" s="12">
        <v>0</v>
      </c>
      <c r="G17" s="12">
        <v>0</v>
      </c>
      <c r="H17" s="12">
        <v>0</v>
      </c>
      <c r="I17" s="12">
        <f>SUM(I18:I32)</f>
        <v>22404025</v>
      </c>
      <c r="J17" s="12">
        <f>I17-H17</f>
        <v>22404025</v>
      </c>
      <c r="K17" s="13" t="s">
        <v>27</v>
      </c>
      <c r="L17" s="1"/>
    </row>
    <row r="18" spans="1:12" ht="15" customHeight="1" x14ac:dyDescent="0.25">
      <c r="A18" s="10" t="s">
        <v>27</v>
      </c>
      <c r="B18" s="10" t="s">
        <v>27</v>
      </c>
      <c r="C18" s="10" t="s">
        <v>36</v>
      </c>
      <c r="D18" s="11" t="s">
        <v>37</v>
      </c>
      <c r="E18" s="12">
        <v>0</v>
      </c>
      <c r="F18" s="12">
        <v>0</v>
      </c>
      <c r="G18" s="12">
        <v>0</v>
      </c>
      <c r="H18" s="12">
        <v>0</v>
      </c>
      <c r="I18" s="12">
        <v>966907</v>
      </c>
      <c r="J18" s="12">
        <f t="shared" si="0"/>
        <v>966907</v>
      </c>
      <c r="K18" s="13" t="s">
        <v>27</v>
      </c>
      <c r="L18" s="1"/>
    </row>
    <row r="19" spans="1:12" ht="15" customHeight="1" x14ac:dyDescent="0.25">
      <c r="A19" s="10" t="s">
        <v>27</v>
      </c>
      <c r="B19" s="10" t="s">
        <v>27</v>
      </c>
      <c r="C19" s="10" t="s">
        <v>38</v>
      </c>
      <c r="D19" s="11" t="s">
        <v>39</v>
      </c>
      <c r="E19" s="12">
        <v>0</v>
      </c>
      <c r="F19" s="12">
        <v>0</v>
      </c>
      <c r="G19" s="12">
        <v>0</v>
      </c>
      <c r="H19" s="12">
        <v>0</v>
      </c>
      <c r="I19" s="12">
        <v>4345494</v>
      </c>
      <c r="J19" s="12">
        <f t="shared" si="0"/>
        <v>4345494</v>
      </c>
      <c r="K19" s="13" t="s">
        <v>27</v>
      </c>
      <c r="L19" s="1"/>
    </row>
    <row r="20" spans="1:12" ht="15.75" customHeight="1" x14ac:dyDescent="0.25">
      <c r="A20" s="10" t="s">
        <v>27</v>
      </c>
      <c r="B20" s="10" t="s">
        <v>27</v>
      </c>
      <c r="C20" s="10" t="s">
        <v>40</v>
      </c>
      <c r="D20" s="11" t="s">
        <v>41</v>
      </c>
      <c r="E20" s="12">
        <v>0</v>
      </c>
      <c r="F20" s="12">
        <v>0</v>
      </c>
      <c r="G20" s="12">
        <v>0</v>
      </c>
      <c r="H20" s="12">
        <v>0</v>
      </c>
      <c r="I20" s="12">
        <v>3488921</v>
      </c>
      <c r="J20" s="12">
        <f t="shared" si="0"/>
        <v>3488921</v>
      </c>
      <c r="K20" s="13" t="s">
        <v>27</v>
      </c>
      <c r="L20" s="1"/>
    </row>
    <row r="21" spans="1:12" ht="13.5" customHeight="1" x14ac:dyDescent="0.25">
      <c r="A21" s="10" t="s">
        <v>27</v>
      </c>
      <c r="B21" s="10" t="s">
        <v>27</v>
      </c>
      <c r="C21" s="10" t="s">
        <v>42</v>
      </c>
      <c r="D21" s="11" t="s">
        <v>43</v>
      </c>
      <c r="E21" s="12">
        <v>0</v>
      </c>
      <c r="F21" s="12">
        <v>0</v>
      </c>
      <c r="G21" s="12">
        <v>0</v>
      </c>
      <c r="H21" s="12">
        <v>0</v>
      </c>
      <c r="I21" s="12">
        <v>2373143</v>
      </c>
      <c r="J21" s="12">
        <f t="shared" si="0"/>
        <v>2373143</v>
      </c>
      <c r="K21" s="13" t="s">
        <v>27</v>
      </c>
      <c r="L21" s="1"/>
    </row>
    <row r="22" spans="1:12" ht="15" customHeight="1" x14ac:dyDescent="0.25">
      <c r="A22" s="10" t="s">
        <v>27</v>
      </c>
      <c r="B22" s="10" t="s">
        <v>27</v>
      </c>
      <c r="C22" s="10" t="s">
        <v>44</v>
      </c>
      <c r="D22" s="11" t="s">
        <v>45</v>
      </c>
      <c r="E22" s="12">
        <v>0</v>
      </c>
      <c r="F22" s="12">
        <v>0</v>
      </c>
      <c r="G22" s="12">
        <v>0</v>
      </c>
      <c r="H22" s="12">
        <v>0</v>
      </c>
      <c r="I22" s="12">
        <v>3769570</v>
      </c>
      <c r="J22" s="12">
        <f t="shared" si="0"/>
        <v>3769570</v>
      </c>
      <c r="K22" s="13" t="s">
        <v>27</v>
      </c>
      <c r="L22" s="1"/>
    </row>
    <row r="23" spans="1:12" ht="15" customHeight="1" x14ac:dyDescent="0.25">
      <c r="A23" s="10" t="s">
        <v>27</v>
      </c>
      <c r="B23" s="10" t="s">
        <v>27</v>
      </c>
      <c r="C23" s="10" t="s">
        <v>46</v>
      </c>
      <c r="D23" s="11" t="s">
        <v>47</v>
      </c>
      <c r="E23" s="12">
        <v>0</v>
      </c>
      <c r="F23" s="12">
        <v>0</v>
      </c>
      <c r="G23" s="12">
        <v>0</v>
      </c>
      <c r="H23" s="12">
        <v>0</v>
      </c>
      <c r="I23" s="12">
        <v>1406268</v>
      </c>
      <c r="J23" s="12">
        <f t="shared" si="0"/>
        <v>1406268</v>
      </c>
      <c r="K23" s="13" t="s">
        <v>27</v>
      </c>
      <c r="L23" s="1"/>
    </row>
    <row r="24" spans="1:12" ht="15" customHeight="1" x14ac:dyDescent="0.25">
      <c r="A24" s="10" t="s">
        <v>27</v>
      </c>
      <c r="B24" s="10" t="s">
        <v>27</v>
      </c>
      <c r="C24" s="10" t="s">
        <v>48</v>
      </c>
      <c r="D24" s="11" t="s">
        <v>49</v>
      </c>
      <c r="E24" s="12">
        <v>0</v>
      </c>
      <c r="F24" s="12">
        <v>0</v>
      </c>
      <c r="G24" s="12">
        <v>0</v>
      </c>
      <c r="H24" s="12">
        <v>0</v>
      </c>
      <c r="I24" s="12">
        <v>1869654</v>
      </c>
      <c r="J24" s="12">
        <f t="shared" si="0"/>
        <v>1869654</v>
      </c>
      <c r="K24" s="13" t="s">
        <v>27</v>
      </c>
      <c r="L24" s="1"/>
    </row>
    <row r="25" spans="1:12" ht="15" customHeight="1" x14ac:dyDescent="0.25">
      <c r="A25" s="10" t="s">
        <v>27</v>
      </c>
      <c r="B25" s="10" t="s">
        <v>27</v>
      </c>
      <c r="C25" s="10" t="s">
        <v>50</v>
      </c>
      <c r="D25" s="11" t="s">
        <v>51</v>
      </c>
      <c r="E25" s="12">
        <v>0</v>
      </c>
      <c r="F25" s="12">
        <v>0</v>
      </c>
      <c r="G25" s="12">
        <v>0</v>
      </c>
      <c r="H25" s="12">
        <v>0</v>
      </c>
      <c r="I25" s="12">
        <v>442826</v>
      </c>
      <c r="J25" s="12">
        <f t="shared" si="0"/>
        <v>442826</v>
      </c>
      <c r="K25" s="13" t="s">
        <v>27</v>
      </c>
      <c r="L25" s="1"/>
    </row>
    <row r="26" spans="1:12" ht="15" customHeight="1" x14ac:dyDescent="0.25">
      <c r="A26" s="10" t="s">
        <v>27</v>
      </c>
      <c r="B26" s="10" t="s">
        <v>27</v>
      </c>
      <c r="C26" s="10" t="s">
        <v>52</v>
      </c>
      <c r="D26" s="11" t="s">
        <v>53</v>
      </c>
      <c r="E26" s="12">
        <v>0</v>
      </c>
      <c r="F26" s="12">
        <v>0</v>
      </c>
      <c r="G26" s="12">
        <v>0</v>
      </c>
      <c r="H26" s="12">
        <v>0</v>
      </c>
      <c r="I26" s="12">
        <v>1206024</v>
      </c>
      <c r="J26" s="12">
        <f t="shared" si="0"/>
        <v>1206024</v>
      </c>
      <c r="K26" s="13" t="s">
        <v>27</v>
      </c>
      <c r="L26" s="1"/>
    </row>
    <row r="27" spans="1:12" ht="15" customHeight="1" x14ac:dyDescent="0.25">
      <c r="A27" s="10" t="s">
        <v>27</v>
      </c>
      <c r="B27" s="10" t="s">
        <v>27</v>
      </c>
      <c r="C27" s="10" t="s">
        <v>54</v>
      </c>
      <c r="D27" s="11" t="s">
        <v>55</v>
      </c>
      <c r="E27" s="12">
        <v>0</v>
      </c>
      <c r="F27" s="12">
        <v>0</v>
      </c>
      <c r="G27" s="12">
        <v>0</v>
      </c>
      <c r="H27" s="12">
        <v>0</v>
      </c>
      <c r="I27" s="12">
        <v>783991</v>
      </c>
      <c r="J27" s="12">
        <f t="shared" si="0"/>
        <v>783991</v>
      </c>
      <c r="K27" s="13" t="s">
        <v>27</v>
      </c>
      <c r="L27" s="1"/>
    </row>
    <row r="28" spans="1:12" ht="15" customHeight="1" x14ac:dyDescent="0.25">
      <c r="A28" s="10" t="s">
        <v>27</v>
      </c>
      <c r="B28" s="10" t="s">
        <v>27</v>
      </c>
      <c r="C28" s="10" t="s">
        <v>56</v>
      </c>
      <c r="D28" s="11" t="s">
        <v>57</v>
      </c>
      <c r="E28" s="12">
        <v>0</v>
      </c>
      <c r="F28" s="12">
        <v>0</v>
      </c>
      <c r="G28" s="12">
        <v>0</v>
      </c>
      <c r="H28" s="12">
        <v>0</v>
      </c>
      <c r="I28" s="12">
        <v>26154</v>
      </c>
      <c r="J28" s="12">
        <f t="shared" si="0"/>
        <v>26154</v>
      </c>
      <c r="K28" s="13" t="s">
        <v>27</v>
      </c>
      <c r="L28" s="1"/>
    </row>
    <row r="29" spans="1:12" ht="15" customHeight="1" x14ac:dyDescent="0.25">
      <c r="A29" s="10" t="s">
        <v>27</v>
      </c>
      <c r="B29" s="10" t="s">
        <v>27</v>
      </c>
      <c r="C29" s="10" t="s">
        <v>58</v>
      </c>
      <c r="D29" s="11" t="s">
        <v>59</v>
      </c>
      <c r="E29" s="12">
        <v>0</v>
      </c>
      <c r="F29" s="12">
        <v>0</v>
      </c>
      <c r="G29" s="12">
        <v>0</v>
      </c>
      <c r="H29" s="12">
        <v>0</v>
      </c>
      <c r="I29" s="12">
        <v>26717</v>
      </c>
      <c r="J29" s="12">
        <f t="shared" si="0"/>
        <v>26717</v>
      </c>
      <c r="K29" s="13" t="s">
        <v>27</v>
      </c>
      <c r="L29" s="1"/>
    </row>
    <row r="30" spans="1:12" ht="15" customHeight="1" x14ac:dyDescent="0.25">
      <c r="A30" s="10" t="s">
        <v>27</v>
      </c>
      <c r="B30" s="10" t="s">
        <v>27</v>
      </c>
      <c r="C30" s="10" t="s">
        <v>60</v>
      </c>
      <c r="D30" s="11" t="s">
        <v>61</v>
      </c>
      <c r="E30" s="12">
        <v>0</v>
      </c>
      <c r="F30" s="12">
        <v>0</v>
      </c>
      <c r="G30" s="12">
        <v>0</v>
      </c>
      <c r="H30" s="12">
        <v>0</v>
      </c>
      <c r="I30" s="12">
        <v>514756</v>
      </c>
      <c r="J30" s="12">
        <f t="shared" si="0"/>
        <v>514756</v>
      </c>
      <c r="K30" s="13" t="s">
        <v>27</v>
      </c>
      <c r="L30" s="1"/>
    </row>
    <row r="31" spans="1:12" ht="15" customHeight="1" x14ac:dyDescent="0.25">
      <c r="A31" s="10" t="s">
        <v>27</v>
      </c>
      <c r="B31" s="10" t="s">
        <v>27</v>
      </c>
      <c r="C31" s="10" t="s">
        <v>62</v>
      </c>
      <c r="D31" s="11" t="s">
        <v>63</v>
      </c>
      <c r="E31" s="12">
        <v>0</v>
      </c>
      <c r="F31" s="12">
        <v>0</v>
      </c>
      <c r="G31" s="12">
        <v>0</v>
      </c>
      <c r="H31" s="12">
        <v>0</v>
      </c>
      <c r="I31" s="12">
        <v>403398</v>
      </c>
      <c r="J31" s="12">
        <f t="shared" si="0"/>
        <v>403398</v>
      </c>
      <c r="K31" s="13" t="s">
        <v>27</v>
      </c>
      <c r="L31" s="1"/>
    </row>
    <row r="32" spans="1:12" ht="15" customHeight="1" x14ac:dyDescent="0.25">
      <c r="A32" s="10" t="s">
        <v>27</v>
      </c>
      <c r="B32" s="10" t="s">
        <v>27</v>
      </c>
      <c r="C32" s="10" t="s">
        <v>64</v>
      </c>
      <c r="D32" s="11" t="s">
        <v>65</v>
      </c>
      <c r="E32" s="12">
        <v>0</v>
      </c>
      <c r="F32" s="12">
        <v>0</v>
      </c>
      <c r="G32" s="12">
        <v>0</v>
      </c>
      <c r="H32" s="12">
        <v>0</v>
      </c>
      <c r="I32" s="12">
        <v>780202</v>
      </c>
      <c r="J32" s="12">
        <f t="shared" si="0"/>
        <v>780202</v>
      </c>
      <c r="K32" s="13" t="s">
        <v>27</v>
      </c>
      <c r="L32" s="1"/>
    </row>
    <row r="33" spans="1:12" ht="1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"/>
    </row>
    <row r="34" spans="1:12" ht="1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" customHeight="1" x14ac:dyDescent="0.25">
      <c r="A35" s="31" t="s">
        <v>66</v>
      </c>
      <c r="B35" s="32"/>
      <c r="C35" s="32"/>
      <c r="D35" s="32"/>
      <c r="E35" s="15">
        <v>0</v>
      </c>
      <c r="F35" s="15">
        <v>0</v>
      </c>
      <c r="G35" s="15">
        <v>0</v>
      </c>
      <c r="H35" s="15">
        <v>0</v>
      </c>
      <c r="I35" s="15">
        <f>+I15</f>
        <v>22404025</v>
      </c>
      <c r="J35" s="15">
        <f>+I35-H35</f>
        <v>22404025</v>
      </c>
      <c r="K35" s="16">
        <v>0</v>
      </c>
      <c r="L35" s="1"/>
    </row>
    <row r="36" spans="1:12" ht="18.75" customHeight="1" x14ac:dyDescent="0.25">
      <c r="A36" s="33" t="s">
        <v>67</v>
      </c>
      <c r="B36" s="34"/>
      <c r="C36" s="34"/>
      <c r="D36" s="34"/>
      <c r="E36" s="34"/>
      <c r="F36" s="34"/>
      <c r="G36" s="34"/>
      <c r="H36" s="34"/>
      <c r="I36" s="34"/>
      <c r="J36" s="1"/>
      <c r="K36" s="1"/>
      <c r="L36" s="1"/>
    </row>
    <row r="37" spans="1:12" ht="5.0999999999999996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</sheetData>
  <mergeCells count="17">
    <mergeCell ref="J10:J11"/>
    <mergeCell ref="K10:K11"/>
    <mergeCell ref="A35:D35"/>
    <mergeCell ref="A36:I36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39370078740157483" top="0.39370078740157483" bottom="0.39370078740157483" header="0" footer="0"/>
  <pageSetup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2023-09-29T13:53:05Z</dcterms:modified>
</cp:coreProperties>
</file>