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41DBE23-C63F-494D-9A56-935BE6FFE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analitico'!$A$1:$K$77</definedName>
    <definedName name="JR_PAGE_ANCHOR_0_1">'cuadro Comparativo analitico'!$A$1</definedName>
    <definedName name="_xlnm.Print_Titles" localSheetId="0">'cuadro Comparativo analitico'!$8:$11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K71" i="1"/>
  <c r="J70" i="1"/>
  <c r="K70" i="1"/>
  <c r="J69" i="1"/>
  <c r="K69" i="1"/>
  <c r="J68" i="1"/>
  <c r="K68" i="1"/>
  <c r="J67" i="1"/>
  <c r="K67" i="1"/>
  <c r="J66" i="1"/>
  <c r="K66" i="1"/>
  <c r="J65" i="1"/>
  <c r="K65" i="1"/>
  <c r="J64" i="1"/>
  <c r="K64" i="1"/>
  <c r="J60" i="1"/>
  <c r="K60" i="1"/>
  <c r="J59" i="1"/>
  <c r="K59" i="1"/>
  <c r="J58" i="1"/>
  <c r="K58" i="1"/>
  <c r="J57" i="1"/>
  <c r="K57" i="1"/>
  <c r="J56" i="1"/>
  <c r="K56" i="1"/>
  <c r="J55" i="1"/>
  <c r="K55" i="1"/>
  <c r="J54" i="1"/>
  <c r="K54" i="1"/>
  <c r="J53" i="1"/>
  <c r="K53" i="1"/>
  <c r="J52" i="1"/>
  <c r="K52" i="1"/>
  <c r="J51" i="1"/>
  <c r="K51" i="1"/>
  <c r="J50" i="1"/>
  <c r="K50" i="1"/>
  <c r="J48" i="1"/>
  <c r="K48" i="1"/>
  <c r="J47" i="1"/>
  <c r="K47" i="1"/>
  <c r="J46" i="1"/>
  <c r="K46" i="1"/>
  <c r="J44" i="1"/>
  <c r="K44" i="1"/>
  <c r="J43" i="1"/>
  <c r="K43" i="1"/>
  <c r="J42" i="1"/>
  <c r="K42" i="1"/>
  <c r="J41" i="1"/>
  <c r="K41" i="1"/>
  <c r="J40" i="1"/>
  <c r="K40" i="1"/>
  <c r="J39" i="1"/>
  <c r="K39" i="1"/>
  <c r="J38" i="1"/>
  <c r="K38" i="1"/>
  <c r="J37" i="1"/>
  <c r="K37" i="1"/>
  <c r="J36" i="1"/>
  <c r="K36" i="1"/>
  <c r="J35" i="1"/>
  <c r="J34" i="1"/>
  <c r="K34" i="1"/>
  <c r="J33" i="1"/>
  <c r="K33" i="1"/>
  <c r="J32" i="1"/>
  <c r="K32" i="1"/>
  <c r="J29" i="1"/>
  <c r="K29" i="1"/>
  <c r="J28" i="1"/>
  <c r="K28" i="1"/>
  <c r="J27" i="1"/>
  <c r="K27" i="1"/>
  <c r="J23" i="1"/>
  <c r="K23" i="1"/>
  <c r="J22" i="1"/>
  <c r="K22" i="1"/>
  <c r="J17" i="1"/>
  <c r="K17" i="1"/>
  <c r="J15" i="1"/>
  <c r="K15" i="1"/>
  <c r="J14" i="1"/>
  <c r="K14" i="1"/>
  <c r="J13" i="1"/>
  <c r="K13" i="1"/>
  <c r="J12" i="1"/>
  <c r="K12" i="1"/>
</calcChain>
</file>

<file path=xl/sharedStrings.xml><?xml version="1.0" encoding="utf-8"?>
<sst xmlns="http://schemas.openxmlformats.org/spreadsheetml/2006/main" count="309" uniqueCount="141">
  <si>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</si>
  <si>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</si>
  <si>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</si>
  <si>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</si>
  <si>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</si>
  <si>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</si>
  <si>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</si>
  <si>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</si>
  <si>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</si>
  <si>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</si>
  <si>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</si>
  <si>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</si>
  <si>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</si>
  <si>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</si>
  <si>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</si>
  <si>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</si>
  <si>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</si>
  <si>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</si>
  <si>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</si>
  <si>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</si>
  <si>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</si>
  <si>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</si>
  <si>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</si>
  <si>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</si>
  <si>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</si>
  <si>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</si>
  <si>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</si>
  <si>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</si>
  <si>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</si>
  <si>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</si>
  <si>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</si>
  <si>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</si>
  <si>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</si>
  <si>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</si>
  <si>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</si>
  <si>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</si>
  <si>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</si>
  <si>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</si>
  <si>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</si>
  <si>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Secretaría y Administración General de Hacienda (Programa 09)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</si>
  <si>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</si>
  <si>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</si>
  <si>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</si>
  <si>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</si>
  <si>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</si>
  <si>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</si>
  <si>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</si>
  <si>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</si>
  <si>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</si>
  <si>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</si>
  <si>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</si>
  <si>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</si>
  <si>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</si>
  <si>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</si>
  <si>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</si>
  <si>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</si>
  <si>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</si>
  <si>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</si>
  <si>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</si>
  <si>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</si>
  <si>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</si>
  <si>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</si>
  <si>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</si>
  <si>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</si>
  <si>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</si>
  <si>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</si>
  <si>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</si>
  <si>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</si>
  <si>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</si>
  <si>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</si>
  <si>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081</t>
    </r>
  </si>
  <si>
    <r>
      <rPr>
        <sz val="10"/>
        <rFont val="Times New Roman"/>
      </rPr>
      <t>Fundación Artesanías de Chile</t>
    </r>
  </si>
  <si>
    <r>
      <rPr>
        <sz val="10"/>
        <rFont val="Times New Roman"/>
      </rPr>
      <t>087</t>
    </r>
  </si>
  <si>
    <r>
      <rPr>
        <sz val="10"/>
        <rFont val="Times New Roman"/>
      </rPr>
      <t>Actividades de Fomento y Desarrollo Cultural</t>
    </r>
  </si>
  <si>
    <r>
      <rPr>
        <sz val="10"/>
        <rFont val="Times New Roman"/>
      </rPr>
      <t>181</t>
    </r>
  </si>
  <si>
    <r>
      <rPr>
        <sz val="10"/>
        <rFont val="Times New Roman"/>
      </rPr>
      <t>Fundación Tiempos Nuevos</t>
    </r>
  </si>
  <si>
    <r>
      <rPr>
        <sz val="10"/>
        <rFont val="Times New Roman"/>
      </rPr>
      <t>188</t>
    </r>
  </si>
  <si>
    <r>
      <rPr>
        <sz val="10"/>
        <rFont val="Times New Roman"/>
      </rPr>
      <t>Corporación Cultural Municipalidad de Santiago</t>
    </r>
  </si>
  <si>
    <r>
      <rPr>
        <sz val="10"/>
        <rFont val="Times New Roman"/>
      </rPr>
      <t>268</t>
    </r>
  </si>
  <si>
    <r>
      <rPr>
        <sz val="10"/>
        <rFont val="Times New Roman"/>
      </rPr>
      <t>Orquestas Sinfónicas Juveniles e Infantiles de Chile</t>
    </r>
  </si>
  <si>
    <r>
      <rPr>
        <sz val="10"/>
        <rFont val="Times New Roman"/>
      </rPr>
      <t>269</t>
    </r>
  </si>
  <si>
    <r>
      <rPr>
        <sz val="10"/>
        <rFont val="Times New Roman"/>
      </rPr>
      <t>Centro Cultural Palacio de la Moneda</t>
    </r>
  </si>
  <si>
    <r>
      <rPr>
        <sz val="10"/>
        <rFont val="Times New Roman"/>
      </rPr>
      <t>279</t>
    </r>
  </si>
  <si>
    <r>
      <rPr>
        <sz val="10"/>
        <rFont val="Times New Roman"/>
      </rPr>
      <t>Corporación Centro Cultural Gabriela Mistral</t>
    </r>
  </si>
  <si>
    <r>
      <rPr>
        <sz val="10"/>
        <rFont val="Times New Roman"/>
      </rPr>
      <t>290</t>
    </r>
  </si>
  <si>
    <r>
      <rPr>
        <sz val="10"/>
        <rFont val="Times New Roman"/>
      </rPr>
      <t>Otras Instituciones Colaboradoras</t>
    </r>
  </si>
  <si>
    <r>
      <rPr>
        <sz val="10"/>
        <rFont val="Times New Roman"/>
      </rPr>
      <t>291</t>
    </r>
  </si>
  <si>
    <r>
      <rPr>
        <sz val="10"/>
        <rFont val="Times New Roman"/>
      </rPr>
      <t>Parque Cultural Valparaíso</t>
    </r>
  </si>
  <si>
    <r>
      <rPr>
        <sz val="10"/>
        <rFont val="Times New Roman"/>
      </rPr>
      <t>292</t>
    </r>
  </si>
  <si>
    <r>
      <rPr>
        <sz val="10"/>
        <rFont val="Times New Roman"/>
      </rPr>
      <t>Programa de Orquestas Regionales Profesionales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</si>
  <si>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</si>
  <si>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</si>
  <si>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Secretaría General de Gobierno-Consejo Nacional de Televisión</t>
    </r>
  </si>
  <si>
    <r>
      <rPr>
        <sz val="10"/>
        <rFont val="Times New Roman"/>
      </rPr>
      <t>002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</si>
  <si>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</si>
  <si>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</si>
  <si>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098</t>
    </r>
  </si>
  <si>
    <r>
      <rPr>
        <sz val="10"/>
        <rFont val="Times New Roman"/>
      </rPr>
      <t>Conjuntos Artísticos Estables</t>
    </r>
  </si>
  <si>
    <r>
      <rPr>
        <sz val="10"/>
        <rFont val="Times New Roman"/>
      </rPr>
      <t>122</t>
    </r>
  </si>
  <si>
    <r>
      <rPr>
        <sz val="10"/>
        <rFont val="Times New Roman"/>
      </rPr>
      <t>Fomento del Arte en la Educación</t>
    </r>
  </si>
  <si>
    <r>
      <rPr>
        <sz val="10"/>
        <rFont val="Times New Roman"/>
      </rPr>
      <t>129</t>
    </r>
  </si>
  <si>
    <r>
      <rPr>
        <sz val="10"/>
        <rFont val="Times New Roman"/>
      </rPr>
      <t>Red Cultura</t>
    </r>
  </si>
  <si>
    <r>
      <rPr>
        <sz val="10"/>
        <rFont val="Times New Roman"/>
      </rPr>
      <t>Red Cultura y Puntos de Cultura Comunitaria</t>
    </r>
  </si>
  <si>
    <r>
      <rPr>
        <sz val="10"/>
        <rFont val="Times New Roman"/>
      </rPr>
      <t>135</t>
    </r>
  </si>
  <si>
    <r>
      <rPr>
        <sz val="10"/>
        <rFont val="Times New Roman"/>
      </rPr>
      <t>Centros de Creación y Desarrollo Artístico para Niños, Niñas y Jóvenes</t>
    </r>
  </si>
  <si>
    <r>
      <rPr>
        <sz val="10"/>
        <rFont val="Times New Roman"/>
      </rPr>
      <t>138</t>
    </r>
  </si>
  <si>
    <r>
      <rPr>
        <sz val="10"/>
        <rFont val="Times New Roman"/>
      </rPr>
      <t>Fomento y Desarrollo de Ecosistemas Creativos y Organizaciones Culturales Colaboradoras</t>
    </r>
  </si>
  <si>
    <r>
      <rPr>
        <sz val="10"/>
        <rFont val="Times New Roman"/>
      </rPr>
      <t>139</t>
    </r>
  </si>
  <si>
    <r>
      <rPr>
        <sz val="10"/>
        <rFont val="Times New Roman"/>
      </rPr>
      <t>Programa Nacional de Desarrollo Artístico en la Educación</t>
    </r>
  </si>
  <si>
    <r>
      <rPr>
        <sz val="10"/>
        <rFont val="Times New Roman"/>
      </rPr>
      <t>145</t>
    </r>
  </si>
  <si>
    <r>
      <rPr>
        <sz val="10"/>
        <rFont val="Times New Roman"/>
      </rPr>
      <t>Programa de Exportación de Servicios</t>
    </r>
  </si>
  <si>
    <r>
      <rPr>
        <sz val="10"/>
        <rFont val="Times New Roman"/>
      </rPr>
      <t>146</t>
    </r>
  </si>
  <si>
    <r>
      <rPr>
        <sz val="10"/>
        <rFont val="Times New Roman"/>
      </rPr>
      <t>Fomento y Desarrollo de Artes de la Visualidad</t>
    </r>
  </si>
  <si>
    <r>
      <rPr>
        <sz val="10"/>
        <rFont val="Times New Roman"/>
      </rPr>
      <t>150</t>
    </r>
  </si>
  <si>
    <r>
      <rPr>
        <sz val="10"/>
        <rFont val="Times New Roman"/>
      </rPr>
      <t>Promoción y Fortalecimiento del Trabajo Cultural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</si>
  <si>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</si>
  <si>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</si>
  <si>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</si>
  <si>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</si>
  <si>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</si>
  <si>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</si>
  <si>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</si>
  <si>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</si>
  <si>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</si>
  <si>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</si>
  <si>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</si>
  <si>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</si>
  <si>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</si>
  <si>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</si>
  <si>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</si>
  <si>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</si>
  <si>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</si>
  <si>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</si>
  <si>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</si>
  <si>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</si>
  <si>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</si>
  <si>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</si>
  <si>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</si>
  <si>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 
(5) - (4)</t>
  </si>
  <si>
    <t xml:space="preserve">   Variación %  
  (6) / (4)</t>
  </si>
  <si>
    <t>Las asignaciones que se suprimen se incorporán en los nuevos programas presupuestarios, Instituciones Colaboradoras en el Acceso al Arte y la Cultura (29.01.03), Fomento a las Organizaciones y al Desarrollo Cultura l(29.01.04) y Formación Artística Temprana (29.01.05),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</si>
</sst>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7"/>
  <sheetViews>
    <sheetView tabSelected="1" view="pageBreakPreview" topLeftCell="A59" zoomScaleNormal="100" zoomScaleSheetLayoutView="100" workbookViewId="0">
      <selection activeCell="E83" sqref="E8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3.7109375" customWidth="1"/>
    <col min="7" max="8" width="13.28515625" customWidth="1"/>
    <col min="9" max="9" width="14.7109375" customWidth="1"/>
    <col min="10" max="10" width="11.5703125" customWidth="1"/>
    <col min="11" max="11" width="11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2" t="s">
        <v>8</v>
      </c>
      <c r="B6" s="53"/>
      <c r="C6" s="54" t="s">
        <v>9</v>
      </c>
      <c r="D6" s="55"/>
      <c r="E6" s="55"/>
      <c r="F6" s="55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6" t="s">
        <v>12</v>
      </c>
      <c r="B7" s="57"/>
      <c r="C7" s="58" t="s">
        <v>9</v>
      </c>
      <c r="D7" s="59"/>
      <c r="E7" s="59"/>
      <c r="F7" s="59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thickBot="1" x14ac:dyDescent="0.3">
      <c r="A9" s="60" t="s">
        <v>15</v>
      </c>
      <c r="B9" s="60" t="s">
        <v>16</v>
      </c>
      <c r="C9" s="60" t="s">
        <v>17</v>
      </c>
      <c r="D9" s="60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thickBot="1" x14ac:dyDescent="0.3">
      <c r="A10" s="61"/>
      <c r="B10" s="61"/>
      <c r="C10" s="61"/>
      <c r="D10" s="61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6" t="s">
        <v>138</v>
      </c>
      <c r="K10" s="46" t="s">
        <v>139</v>
      </c>
      <c r="L10" s="1"/>
    </row>
    <row r="11" spans="1:12" ht="30" customHeight="1" thickBot="1" x14ac:dyDescent="0.3">
      <c r="A11" s="61"/>
      <c r="B11" s="61"/>
      <c r="C11" s="61"/>
      <c r="D11" s="61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47"/>
      <c r="K11" s="47"/>
      <c r="L11" s="1"/>
    </row>
    <row r="12" spans="1:12" ht="15" customHeight="1" thickBot="1" x14ac:dyDescent="0.3">
      <c r="A12" s="25" t="s">
        <v>32</v>
      </c>
      <c r="B12" s="25" t="s">
        <v>32</v>
      </c>
      <c r="C12" s="25" t="s">
        <v>32</v>
      </c>
      <c r="D12" s="26" t="s">
        <v>33</v>
      </c>
      <c r="E12" s="27">
        <v>118653017</v>
      </c>
      <c r="F12" s="27">
        <v>133908144</v>
      </c>
      <c r="G12" s="27">
        <v>65529281</v>
      </c>
      <c r="H12" s="27">
        <v>122762890</v>
      </c>
      <c r="I12" s="27">
        <v>61885798</v>
      </c>
      <c r="J12" s="27">
        <f>I12-H12</f>
        <v>-60877092</v>
      </c>
      <c r="K12" s="28">
        <f>(J12/H12)</f>
        <v>-0.49589164934126267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170090</v>
      </c>
      <c r="F13" s="16">
        <v>170090</v>
      </c>
      <c r="G13" s="16">
        <v>215418</v>
      </c>
      <c r="H13" s="16">
        <v>176043</v>
      </c>
      <c r="I13" s="16">
        <v>10360</v>
      </c>
      <c r="J13" s="16">
        <f>I13-H13</f>
        <v>-165683</v>
      </c>
      <c r="K13" s="17">
        <f>(J13/H13)</f>
        <v>-0.94115074158018208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170090</v>
      </c>
      <c r="F14" s="16">
        <v>170090</v>
      </c>
      <c r="G14" s="16">
        <v>215418</v>
      </c>
      <c r="H14" s="16">
        <v>176043</v>
      </c>
      <c r="I14" s="16">
        <v>10360</v>
      </c>
      <c r="J14" s="16">
        <f>I14-H14</f>
        <v>-165683</v>
      </c>
      <c r="K14" s="17">
        <f>(J14/H14)</f>
        <v>-0.94115074158018208</v>
      </c>
      <c r="L14" s="1"/>
    </row>
    <row r="15" spans="1:12" ht="27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170080</v>
      </c>
      <c r="F15" s="16">
        <v>170080</v>
      </c>
      <c r="G15" s="16">
        <v>0</v>
      </c>
      <c r="H15" s="16">
        <v>176033</v>
      </c>
      <c r="I15" s="16">
        <v>10350</v>
      </c>
      <c r="J15" s="16">
        <f>I15-H15</f>
        <v>-165683</v>
      </c>
      <c r="K15" s="17">
        <f>(J15/H15)</f>
        <v>-0.94120420602955124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10</v>
      </c>
      <c r="F16" s="16">
        <v>10</v>
      </c>
      <c r="G16" s="16">
        <v>215418</v>
      </c>
      <c r="H16" s="16">
        <v>10</v>
      </c>
      <c r="I16" s="16">
        <v>10</v>
      </c>
      <c r="J16" s="18"/>
      <c r="K16" s="17" t="s">
        <v>32</v>
      </c>
      <c r="L16" s="1"/>
    </row>
    <row r="17" spans="1:12" ht="15" customHeight="1" x14ac:dyDescent="0.25">
      <c r="A17" s="14" t="s">
        <v>42</v>
      </c>
      <c r="B17" s="14" t="s">
        <v>32</v>
      </c>
      <c r="C17" s="14" t="s">
        <v>32</v>
      </c>
      <c r="D17" s="15" t="s">
        <v>43</v>
      </c>
      <c r="E17" s="16">
        <v>13766</v>
      </c>
      <c r="F17" s="16">
        <v>13766</v>
      </c>
      <c r="G17" s="16">
        <v>0</v>
      </c>
      <c r="H17" s="16">
        <v>14248</v>
      </c>
      <c r="I17" s="16">
        <v>0</v>
      </c>
      <c r="J17" s="16">
        <f>I17-H17</f>
        <v>-14248</v>
      </c>
      <c r="K17" s="17">
        <f>(J17/H17)</f>
        <v>-1</v>
      </c>
      <c r="L17" s="1"/>
    </row>
    <row r="18" spans="1:12" ht="15" customHeight="1" x14ac:dyDescent="0.25">
      <c r="A18" s="14" t="s">
        <v>44</v>
      </c>
      <c r="B18" s="14" t="s">
        <v>32</v>
      </c>
      <c r="C18" s="14" t="s">
        <v>32</v>
      </c>
      <c r="D18" s="15" t="s">
        <v>45</v>
      </c>
      <c r="E18" s="16">
        <v>251840</v>
      </c>
      <c r="F18" s="16">
        <v>1081195</v>
      </c>
      <c r="G18" s="16">
        <v>1235334</v>
      </c>
      <c r="H18" s="16">
        <v>260654</v>
      </c>
      <c r="I18" s="16">
        <v>260654</v>
      </c>
      <c r="J18" s="18"/>
      <c r="K18" s="17" t="s">
        <v>32</v>
      </c>
      <c r="L18" s="1"/>
    </row>
    <row r="19" spans="1:12" ht="27" customHeight="1" x14ac:dyDescent="0.25">
      <c r="A19" s="14" t="s">
        <v>32</v>
      </c>
      <c r="B19" s="14" t="s">
        <v>11</v>
      </c>
      <c r="C19" s="14" t="s">
        <v>32</v>
      </c>
      <c r="D19" s="15" t="s">
        <v>46</v>
      </c>
      <c r="E19" s="16">
        <v>10</v>
      </c>
      <c r="F19" s="16">
        <v>168404</v>
      </c>
      <c r="G19" s="16">
        <v>424001</v>
      </c>
      <c r="H19" s="16">
        <v>10</v>
      </c>
      <c r="I19" s="16">
        <v>10</v>
      </c>
      <c r="J19" s="18"/>
      <c r="K19" s="17" t="s">
        <v>32</v>
      </c>
      <c r="L19" s="1"/>
    </row>
    <row r="20" spans="1:12" ht="15" customHeight="1" x14ac:dyDescent="0.25">
      <c r="A20" s="14" t="s">
        <v>32</v>
      </c>
      <c r="B20" s="14" t="s">
        <v>36</v>
      </c>
      <c r="C20" s="14" t="s">
        <v>32</v>
      </c>
      <c r="D20" s="15" t="s">
        <v>47</v>
      </c>
      <c r="E20" s="16">
        <v>0</v>
      </c>
      <c r="F20" s="16">
        <v>4870</v>
      </c>
      <c r="G20" s="16">
        <v>4012</v>
      </c>
      <c r="H20" s="16">
        <v>0</v>
      </c>
      <c r="I20" s="16">
        <v>0</v>
      </c>
      <c r="J20" s="18"/>
      <c r="K20" s="17" t="s">
        <v>32</v>
      </c>
      <c r="L20" s="1"/>
    </row>
    <row r="21" spans="1:12" ht="15" customHeight="1" x14ac:dyDescent="0.25">
      <c r="A21" s="14" t="s">
        <v>32</v>
      </c>
      <c r="B21" s="14" t="s">
        <v>48</v>
      </c>
      <c r="C21" s="14" t="s">
        <v>32</v>
      </c>
      <c r="D21" s="15" t="s">
        <v>49</v>
      </c>
      <c r="E21" s="16">
        <v>251830</v>
      </c>
      <c r="F21" s="16">
        <v>907921</v>
      </c>
      <c r="G21" s="16">
        <v>807321</v>
      </c>
      <c r="H21" s="16">
        <v>260644</v>
      </c>
      <c r="I21" s="16">
        <v>260644</v>
      </c>
      <c r="J21" s="18"/>
      <c r="K21" s="17" t="s">
        <v>32</v>
      </c>
      <c r="L21" s="1"/>
    </row>
    <row r="22" spans="1:12" ht="15" customHeight="1" x14ac:dyDescent="0.25">
      <c r="A22" s="14" t="s">
        <v>50</v>
      </c>
      <c r="B22" s="14" t="s">
        <v>32</v>
      </c>
      <c r="C22" s="14" t="s">
        <v>32</v>
      </c>
      <c r="D22" s="15" t="s">
        <v>51</v>
      </c>
      <c r="E22" s="16">
        <v>118124770</v>
      </c>
      <c r="F22" s="16">
        <v>117663529</v>
      </c>
      <c r="G22" s="16">
        <v>62168483</v>
      </c>
      <c r="H22" s="16">
        <v>122216155</v>
      </c>
      <c r="I22" s="16">
        <v>61518994</v>
      </c>
      <c r="J22" s="16">
        <f>I22-H22</f>
        <v>-60697161</v>
      </c>
      <c r="K22" s="17">
        <f>(J22/H22)</f>
        <v>-0.49663778900588063</v>
      </c>
      <c r="L22" s="1"/>
    </row>
    <row r="23" spans="1:12" ht="15" customHeight="1" x14ac:dyDescent="0.25">
      <c r="A23" s="14" t="s">
        <v>32</v>
      </c>
      <c r="B23" s="14" t="s">
        <v>11</v>
      </c>
      <c r="C23" s="14" t="s">
        <v>32</v>
      </c>
      <c r="D23" s="15" t="s">
        <v>52</v>
      </c>
      <c r="E23" s="16">
        <v>118124770</v>
      </c>
      <c r="F23" s="16">
        <v>117663529</v>
      </c>
      <c r="G23" s="16">
        <v>62168483</v>
      </c>
      <c r="H23" s="16">
        <v>122216155</v>
      </c>
      <c r="I23" s="16">
        <v>61518994</v>
      </c>
      <c r="J23" s="16">
        <f>I23-H23</f>
        <v>-60697161</v>
      </c>
      <c r="K23" s="17">
        <f>(J23/H23)</f>
        <v>-0.49663778900588063</v>
      </c>
      <c r="L23" s="1"/>
    </row>
    <row r="24" spans="1:12" ht="15" customHeight="1" x14ac:dyDescent="0.25">
      <c r="A24" s="14" t="s">
        <v>53</v>
      </c>
      <c r="B24" s="14" t="s">
        <v>32</v>
      </c>
      <c r="C24" s="14" t="s">
        <v>32</v>
      </c>
      <c r="D24" s="15" t="s">
        <v>54</v>
      </c>
      <c r="E24" s="16">
        <v>92541</v>
      </c>
      <c r="F24" s="16">
        <v>165018</v>
      </c>
      <c r="G24" s="16">
        <v>1910046</v>
      </c>
      <c r="H24" s="16">
        <v>95780</v>
      </c>
      <c r="I24" s="16">
        <v>95780</v>
      </c>
      <c r="J24" s="18"/>
      <c r="K24" s="17" t="s">
        <v>32</v>
      </c>
      <c r="L24" s="1"/>
    </row>
    <row r="25" spans="1:12" ht="15" customHeight="1" x14ac:dyDescent="0.25">
      <c r="A25" s="14" t="s">
        <v>32</v>
      </c>
      <c r="B25" s="14" t="s">
        <v>55</v>
      </c>
      <c r="C25" s="14" t="s">
        <v>32</v>
      </c>
      <c r="D25" s="15" t="s">
        <v>56</v>
      </c>
      <c r="E25" s="16">
        <v>92541</v>
      </c>
      <c r="F25" s="16">
        <v>165018</v>
      </c>
      <c r="G25" s="16">
        <v>1910046</v>
      </c>
      <c r="H25" s="16">
        <v>95780</v>
      </c>
      <c r="I25" s="16">
        <v>95780</v>
      </c>
      <c r="J25" s="18"/>
      <c r="K25" s="17" t="s">
        <v>32</v>
      </c>
      <c r="L25" s="1"/>
    </row>
    <row r="26" spans="1:12" ht="15" customHeight="1" x14ac:dyDescent="0.25">
      <c r="A26" s="14" t="s">
        <v>57</v>
      </c>
      <c r="B26" s="14" t="s">
        <v>32</v>
      </c>
      <c r="C26" s="14" t="s">
        <v>32</v>
      </c>
      <c r="D26" s="15" t="s">
        <v>58</v>
      </c>
      <c r="E26" s="16">
        <v>10</v>
      </c>
      <c r="F26" s="16">
        <v>14814546</v>
      </c>
      <c r="G26" s="16">
        <v>0</v>
      </c>
      <c r="H26" s="16">
        <v>10</v>
      </c>
      <c r="I26" s="16">
        <v>10</v>
      </c>
      <c r="J26" s="18"/>
      <c r="K26" s="17" t="s">
        <v>32</v>
      </c>
      <c r="L26" s="1"/>
    </row>
    <row r="27" spans="1:12" ht="15" customHeight="1" thickBot="1" x14ac:dyDescent="0.3">
      <c r="A27" s="10" t="s">
        <v>32</v>
      </c>
      <c r="B27" s="10" t="s">
        <v>32</v>
      </c>
      <c r="C27" s="10" t="s">
        <v>32</v>
      </c>
      <c r="D27" s="11" t="s">
        <v>59</v>
      </c>
      <c r="E27" s="12">
        <v>118653017</v>
      </c>
      <c r="F27" s="12">
        <v>133908144</v>
      </c>
      <c r="G27" s="12">
        <v>76583225</v>
      </c>
      <c r="H27" s="12">
        <v>122762890</v>
      </c>
      <c r="I27" s="12">
        <v>61885798</v>
      </c>
      <c r="J27" s="12">
        <f>I27-H27</f>
        <v>-60877092</v>
      </c>
      <c r="K27" s="13">
        <f>(J27/H27)</f>
        <v>-0.49589164934126267</v>
      </c>
      <c r="L27" s="1"/>
    </row>
    <row r="28" spans="1:12" ht="15" customHeight="1" x14ac:dyDescent="0.25">
      <c r="A28" s="14" t="s">
        <v>60</v>
      </c>
      <c r="B28" s="14" t="s">
        <v>32</v>
      </c>
      <c r="C28" s="14" t="s">
        <v>32</v>
      </c>
      <c r="D28" s="15" t="s">
        <v>61</v>
      </c>
      <c r="E28" s="16">
        <v>27908692</v>
      </c>
      <c r="F28" s="16">
        <v>26525102</v>
      </c>
      <c r="G28" s="16">
        <v>14748756</v>
      </c>
      <c r="H28" s="16">
        <v>28885496</v>
      </c>
      <c r="I28" s="16">
        <v>34077501</v>
      </c>
      <c r="J28" s="16">
        <f>I28-H28</f>
        <v>5192005</v>
      </c>
      <c r="K28" s="17">
        <f>(J28/H28)</f>
        <v>0.17974436028379087</v>
      </c>
      <c r="L28" s="1"/>
    </row>
    <row r="29" spans="1:12" ht="15" customHeight="1" x14ac:dyDescent="0.25">
      <c r="A29" s="14" t="s">
        <v>62</v>
      </c>
      <c r="B29" s="14" t="s">
        <v>32</v>
      </c>
      <c r="C29" s="14" t="s">
        <v>32</v>
      </c>
      <c r="D29" s="15" t="s">
        <v>63</v>
      </c>
      <c r="E29" s="16">
        <v>5334134</v>
      </c>
      <c r="F29" s="16">
        <v>5334134</v>
      </c>
      <c r="G29" s="16">
        <v>2357034</v>
      </c>
      <c r="H29" s="16">
        <v>5520831</v>
      </c>
      <c r="I29" s="16">
        <v>5694459</v>
      </c>
      <c r="J29" s="16">
        <f>I29-H29</f>
        <v>173628</v>
      </c>
      <c r="K29" s="17">
        <f>(J29/H29)</f>
        <v>3.1449613291912031E-2</v>
      </c>
      <c r="L29" s="1"/>
    </row>
    <row r="30" spans="1:12" ht="15" customHeight="1" x14ac:dyDescent="0.25">
      <c r="A30" s="14" t="s">
        <v>64</v>
      </c>
      <c r="B30" s="14" t="s">
        <v>32</v>
      </c>
      <c r="C30" s="14" t="s">
        <v>32</v>
      </c>
      <c r="D30" s="15" t="s">
        <v>65</v>
      </c>
      <c r="E30" s="16">
        <v>10</v>
      </c>
      <c r="F30" s="16">
        <v>305005</v>
      </c>
      <c r="G30" s="16">
        <v>304995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32</v>
      </c>
      <c r="B31" s="14" t="s">
        <v>66</v>
      </c>
      <c r="C31" s="14" t="s">
        <v>32</v>
      </c>
      <c r="D31" s="15" t="s">
        <v>67</v>
      </c>
      <c r="E31" s="16">
        <v>10</v>
      </c>
      <c r="F31" s="16">
        <v>305005</v>
      </c>
      <c r="G31" s="16">
        <v>304995</v>
      </c>
      <c r="H31" s="16">
        <v>10</v>
      </c>
      <c r="I31" s="16">
        <v>10</v>
      </c>
      <c r="J31" s="18"/>
      <c r="K31" s="17" t="s">
        <v>32</v>
      </c>
      <c r="L31" s="1"/>
    </row>
    <row r="32" spans="1:12" ht="15" customHeight="1" x14ac:dyDescent="0.25">
      <c r="A32" s="14" t="s">
        <v>68</v>
      </c>
      <c r="B32" s="14" t="s">
        <v>32</v>
      </c>
      <c r="C32" s="14" t="s">
        <v>32</v>
      </c>
      <c r="D32" s="15" t="s">
        <v>35</v>
      </c>
      <c r="E32" s="16">
        <v>77316174</v>
      </c>
      <c r="F32" s="16">
        <v>77990400</v>
      </c>
      <c r="G32" s="16">
        <v>43388296</v>
      </c>
      <c r="H32" s="16">
        <v>79979256</v>
      </c>
      <c r="I32" s="16">
        <v>20715932</v>
      </c>
      <c r="J32" s="16">
        <f t="shared" ref="J32:J44" si="0">I32-H32</f>
        <v>-59263324</v>
      </c>
      <c r="K32" s="17">
        <f>(J32/H32)</f>
        <v>-0.74098368707005724</v>
      </c>
      <c r="L32" s="1"/>
    </row>
    <row r="33" spans="1:12" ht="15" customHeight="1" x14ac:dyDescent="0.25">
      <c r="A33" s="14" t="s">
        <v>32</v>
      </c>
      <c r="B33" s="14" t="s">
        <v>11</v>
      </c>
      <c r="C33" s="14" t="s">
        <v>32</v>
      </c>
      <c r="D33" s="15" t="s">
        <v>69</v>
      </c>
      <c r="E33" s="16">
        <v>25304186</v>
      </c>
      <c r="F33" s="16">
        <v>26104186</v>
      </c>
      <c r="G33" s="16">
        <v>25765816</v>
      </c>
      <c r="H33" s="16">
        <v>26189831</v>
      </c>
      <c r="I33" s="16">
        <v>10799669</v>
      </c>
      <c r="J33" s="16">
        <f t="shared" si="0"/>
        <v>-15390162</v>
      </c>
      <c r="K33" s="17">
        <f>(J33/H33)</f>
        <v>-0.58763884348852802</v>
      </c>
      <c r="L33" s="1"/>
    </row>
    <row r="34" spans="1:12" ht="15" customHeight="1" x14ac:dyDescent="0.25">
      <c r="A34" s="14" t="s">
        <v>32</v>
      </c>
      <c r="B34" s="14" t="s">
        <v>32</v>
      </c>
      <c r="C34" s="14" t="s">
        <v>70</v>
      </c>
      <c r="D34" s="15" t="s">
        <v>71</v>
      </c>
      <c r="E34" s="16">
        <v>934210</v>
      </c>
      <c r="F34" s="16">
        <v>934210</v>
      </c>
      <c r="G34" s="16">
        <v>934210</v>
      </c>
      <c r="H34" s="16">
        <v>966907</v>
      </c>
      <c r="I34" s="16">
        <v>0</v>
      </c>
      <c r="J34" s="16">
        <f t="shared" si="0"/>
        <v>-966907</v>
      </c>
      <c r="K34" s="17">
        <f>(J34/H34)</f>
        <v>-1</v>
      </c>
      <c r="L34" s="1"/>
    </row>
    <row r="35" spans="1:12" ht="15" customHeight="1" x14ac:dyDescent="0.25">
      <c r="A35" s="14" t="s">
        <v>32</v>
      </c>
      <c r="B35" s="14" t="s">
        <v>32</v>
      </c>
      <c r="C35" s="14" t="s">
        <v>72</v>
      </c>
      <c r="D35" s="15" t="s">
        <v>73</v>
      </c>
      <c r="E35" s="16">
        <v>0</v>
      </c>
      <c r="F35" s="16">
        <v>0</v>
      </c>
      <c r="G35" s="16">
        <v>0</v>
      </c>
      <c r="H35" s="16">
        <v>0</v>
      </c>
      <c r="I35" s="16">
        <v>10799669</v>
      </c>
      <c r="J35" s="16">
        <f t="shared" si="0"/>
        <v>10799669</v>
      </c>
      <c r="K35" s="17" t="s">
        <v>32</v>
      </c>
      <c r="L35" s="1"/>
    </row>
    <row r="36" spans="1:12" ht="15" customHeight="1" x14ac:dyDescent="0.25">
      <c r="A36" s="14" t="s">
        <v>32</v>
      </c>
      <c r="B36" s="14" t="s">
        <v>32</v>
      </c>
      <c r="C36" s="14" t="s">
        <v>74</v>
      </c>
      <c r="D36" s="15" t="s">
        <v>75</v>
      </c>
      <c r="E36" s="16">
        <v>4198545</v>
      </c>
      <c r="F36" s="16">
        <v>4198545</v>
      </c>
      <c r="G36" s="16">
        <v>4198546</v>
      </c>
      <c r="H36" s="16">
        <v>4345494</v>
      </c>
      <c r="I36" s="16">
        <v>0</v>
      </c>
      <c r="J36" s="16">
        <f t="shared" si="0"/>
        <v>-4345494</v>
      </c>
      <c r="K36" s="17">
        <f t="shared" ref="K36:K44" si="1">(J36/H36)</f>
        <v>-1</v>
      </c>
      <c r="L36" s="1"/>
    </row>
    <row r="37" spans="1:12" ht="15" customHeight="1" x14ac:dyDescent="0.25">
      <c r="A37" s="14" t="s">
        <v>32</v>
      </c>
      <c r="B37" s="14" t="s">
        <v>32</v>
      </c>
      <c r="C37" s="14" t="s">
        <v>76</v>
      </c>
      <c r="D37" s="15" t="s">
        <v>77</v>
      </c>
      <c r="E37" s="16">
        <v>3370938</v>
      </c>
      <c r="F37" s="16">
        <v>3370938</v>
      </c>
      <c r="G37" s="16">
        <v>3370938</v>
      </c>
      <c r="H37" s="16">
        <v>3488921</v>
      </c>
      <c r="I37" s="16">
        <v>0</v>
      </c>
      <c r="J37" s="16">
        <f t="shared" si="0"/>
        <v>-3488921</v>
      </c>
      <c r="K37" s="17">
        <f t="shared" si="1"/>
        <v>-1</v>
      </c>
      <c r="L37" s="1"/>
    </row>
    <row r="38" spans="1:12" ht="15" customHeight="1" x14ac:dyDescent="0.25">
      <c r="A38" s="14" t="s">
        <v>32</v>
      </c>
      <c r="B38" s="14" t="s">
        <v>32</v>
      </c>
      <c r="C38" s="14" t="s">
        <v>78</v>
      </c>
      <c r="D38" s="15" t="s">
        <v>79</v>
      </c>
      <c r="E38" s="16">
        <v>3657784</v>
      </c>
      <c r="F38" s="16">
        <v>3657784</v>
      </c>
      <c r="G38" s="16">
        <v>3657784</v>
      </c>
      <c r="H38" s="16">
        <v>3785806</v>
      </c>
      <c r="I38" s="16">
        <v>0</v>
      </c>
      <c r="J38" s="16">
        <f t="shared" si="0"/>
        <v>-3785806</v>
      </c>
      <c r="K38" s="17">
        <f t="shared" si="1"/>
        <v>-1</v>
      </c>
      <c r="L38" s="1"/>
    </row>
    <row r="39" spans="1:12" ht="15" customHeight="1" x14ac:dyDescent="0.25">
      <c r="A39" s="14" t="s">
        <v>32</v>
      </c>
      <c r="B39" s="14" t="s">
        <v>32</v>
      </c>
      <c r="C39" s="14" t="s">
        <v>80</v>
      </c>
      <c r="D39" s="15" t="s">
        <v>81</v>
      </c>
      <c r="E39" s="16">
        <v>2292892</v>
      </c>
      <c r="F39" s="16">
        <v>2292892</v>
      </c>
      <c r="G39" s="16">
        <v>2292892</v>
      </c>
      <c r="H39" s="16">
        <v>2373143</v>
      </c>
      <c r="I39" s="16">
        <v>0</v>
      </c>
      <c r="J39" s="16">
        <f t="shared" si="0"/>
        <v>-2373143</v>
      </c>
      <c r="K39" s="17">
        <f t="shared" si="1"/>
        <v>-1</v>
      </c>
      <c r="L39" s="1"/>
    </row>
    <row r="40" spans="1:12" ht="15" customHeight="1" x14ac:dyDescent="0.25">
      <c r="A40" s="14" t="s">
        <v>32</v>
      </c>
      <c r="B40" s="14" t="s">
        <v>32</v>
      </c>
      <c r="C40" s="14" t="s">
        <v>82</v>
      </c>
      <c r="D40" s="15" t="s">
        <v>83</v>
      </c>
      <c r="E40" s="16">
        <v>3642097</v>
      </c>
      <c r="F40" s="16">
        <v>4442097</v>
      </c>
      <c r="G40" s="16">
        <v>4116360</v>
      </c>
      <c r="H40" s="16">
        <v>3769570</v>
      </c>
      <c r="I40" s="16">
        <v>0</v>
      </c>
      <c r="J40" s="16">
        <f t="shared" si="0"/>
        <v>-3769570</v>
      </c>
      <c r="K40" s="17">
        <f t="shared" si="1"/>
        <v>-1</v>
      </c>
      <c r="L40" s="1"/>
    </row>
    <row r="41" spans="1:12" ht="15" customHeight="1" x14ac:dyDescent="0.25">
      <c r="A41" s="14" t="s">
        <v>32</v>
      </c>
      <c r="B41" s="14" t="s">
        <v>32</v>
      </c>
      <c r="C41" s="14" t="s">
        <v>84</v>
      </c>
      <c r="D41" s="15" t="s">
        <v>85</v>
      </c>
      <c r="E41" s="16">
        <v>4042578</v>
      </c>
      <c r="F41" s="16">
        <v>4042578</v>
      </c>
      <c r="G41" s="16">
        <v>4029945</v>
      </c>
      <c r="H41" s="16">
        <v>4184068</v>
      </c>
      <c r="I41" s="16">
        <v>0</v>
      </c>
      <c r="J41" s="16">
        <f t="shared" si="0"/>
        <v>-4184068</v>
      </c>
      <c r="K41" s="17">
        <f t="shared" si="1"/>
        <v>-1</v>
      </c>
      <c r="L41" s="1"/>
    </row>
    <row r="42" spans="1:12" ht="15" customHeight="1" x14ac:dyDescent="0.25">
      <c r="A42" s="14" t="s">
        <v>32</v>
      </c>
      <c r="B42" s="14" t="s">
        <v>32</v>
      </c>
      <c r="C42" s="14" t="s">
        <v>86</v>
      </c>
      <c r="D42" s="15" t="s">
        <v>87</v>
      </c>
      <c r="E42" s="16">
        <v>1358713</v>
      </c>
      <c r="F42" s="16">
        <v>1358713</v>
      </c>
      <c r="G42" s="16">
        <v>1358714</v>
      </c>
      <c r="H42" s="16">
        <v>1406268</v>
      </c>
      <c r="I42" s="16">
        <v>0</v>
      </c>
      <c r="J42" s="16">
        <f t="shared" si="0"/>
        <v>-1406268</v>
      </c>
      <c r="K42" s="17">
        <f t="shared" si="1"/>
        <v>-1</v>
      </c>
      <c r="L42" s="1"/>
    </row>
    <row r="43" spans="1:12" ht="15" customHeight="1" thickBot="1" x14ac:dyDescent="0.3">
      <c r="A43" s="29" t="s">
        <v>32</v>
      </c>
      <c r="B43" s="29" t="s">
        <v>32</v>
      </c>
      <c r="C43" s="29" t="s">
        <v>88</v>
      </c>
      <c r="D43" s="30" t="s">
        <v>89</v>
      </c>
      <c r="E43" s="31">
        <v>1806429</v>
      </c>
      <c r="F43" s="31">
        <v>1806429</v>
      </c>
      <c r="G43" s="31">
        <v>1806427</v>
      </c>
      <c r="H43" s="31">
        <v>1869654</v>
      </c>
      <c r="I43" s="31">
        <v>0</v>
      </c>
      <c r="J43" s="31">
        <f t="shared" si="0"/>
        <v>-1869654</v>
      </c>
      <c r="K43" s="32">
        <f t="shared" si="1"/>
        <v>-1</v>
      </c>
      <c r="L43" s="1"/>
    </row>
    <row r="44" spans="1:12" ht="15" customHeight="1" x14ac:dyDescent="0.25">
      <c r="A44" s="21" t="s">
        <v>32</v>
      </c>
      <c r="B44" s="21" t="s">
        <v>36</v>
      </c>
      <c r="C44" s="21" t="s">
        <v>32</v>
      </c>
      <c r="D44" s="22" t="s">
        <v>90</v>
      </c>
      <c r="E44" s="23">
        <v>5733128</v>
      </c>
      <c r="F44" s="23">
        <v>5733128</v>
      </c>
      <c r="G44" s="23">
        <v>5733128</v>
      </c>
      <c r="H44" s="23">
        <v>5893525</v>
      </c>
      <c r="I44" s="23">
        <v>5810159</v>
      </c>
      <c r="J44" s="23">
        <f t="shared" si="0"/>
        <v>-83366</v>
      </c>
      <c r="K44" s="24">
        <f t="shared" si="1"/>
        <v>-1.4145354435588208E-2</v>
      </c>
      <c r="L44" s="1"/>
    </row>
    <row r="45" spans="1:12" ht="27" customHeight="1" x14ac:dyDescent="0.25">
      <c r="A45" s="14" t="s">
        <v>32</v>
      </c>
      <c r="B45" s="14" t="s">
        <v>32</v>
      </c>
      <c r="C45" s="14" t="s">
        <v>91</v>
      </c>
      <c r="D45" s="15" t="s">
        <v>92</v>
      </c>
      <c r="E45" s="16">
        <v>4582763</v>
      </c>
      <c r="F45" s="16">
        <v>4582763</v>
      </c>
      <c r="G45" s="16">
        <v>4582763</v>
      </c>
      <c r="H45" s="16">
        <v>4743160</v>
      </c>
      <c r="I45" s="16">
        <v>4743160</v>
      </c>
      <c r="J45" s="18"/>
      <c r="K45" s="17" t="s">
        <v>32</v>
      </c>
      <c r="L45" s="1"/>
    </row>
    <row r="46" spans="1:12" ht="15" customHeight="1" x14ac:dyDescent="0.25">
      <c r="A46" s="14" t="s">
        <v>32</v>
      </c>
      <c r="B46" s="14" t="s">
        <v>32</v>
      </c>
      <c r="C46" s="14" t="s">
        <v>93</v>
      </c>
      <c r="D46" s="15" t="s">
        <v>94</v>
      </c>
      <c r="E46" s="16">
        <v>1150365</v>
      </c>
      <c r="F46" s="16">
        <v>1150365</v>
      </c>
      <c r="G46" s="16">
        <v>1150365</v>
      </c>
      <c r="H46" s="16">
        <v>1150365</v>
      </c>
      <c r="I46" s="16">
        <v>1066999</v>
      </c>
      <c r="J46" s="16">
        <f>I46-H46</f>
        <v>-83366</v>
      </c>
      <c r="K46" s="17">
        <f>(J46/H46)</f>
        <v>-7.2469172827754669E-2</v>
      </c>
      <c r="L46" s="1"/>
    </row>
    <row r="47" spans="1:12" ht="15" customHeight="1" x14ac:dyDescent="0.25">
      <c r="A47" s="14" t="s">
        <v>32</v>
      </c>
      <c r="B47" s="14" t="s">
        <v>66</v>
      </c>
      <c r="C47" s="14" t="s">
        <v>32</v>
      </c>
      <c r="D47" s="15" t="s">
        <v>95</v>
      </c>
      <c r="E47" s="16">
        <v>46201144</v>
      </c>
      <c r="F47" s="16">
        <v>46075370</v>
      </c>
      <c r="G47" s="16">
        <v>11818392</v>
      </c>
      <c r="H47" s="16">
        <v>47818184</v>
      </c>
      <c r="I47" s="16">
        <v>4035299</v>
      </c>
      <c r="J47" s="16">
        <f>I47-H47</f>
        <v>-43782885</v>
      </c>
      <c r="K47" s="17">
        <f>(J47/H47)</f>
        <v>-0.91561162172114274</v>
      </c>
      <c r="L47" s="1"/>
    </row>
    <row r="48" spans="1:12" ht="15" customHeight="1" x14ac:dyDescent="0.25">
      <c r="A48" s="14" t="s">
        <v>32</v>
      </c>
      <c r="B48" s="14" t="s">
        <v>32</v>
      </c>
      <c r="C48" s="14" t="s">
        <v>72</v>
      </c>
      <c r="D48" s="15" t="s">
        <v>73</v>
      </c>
      <c r="E48" s="16">
        <v>12460006</v>
      </c>
      <c r="F48" s="16">
        <v>12500006</v>
      </c>
      <c r="G48" s="16">
        <v>4143644</v>
      </c>
      <c r="H48" s="16">
        <v>12896105</v>
      </c>
      <c r="I48" s="16">
        <v>0</v>
      </c>
      <c r="J48" s="16">
        <f>I48-H48</f>
        <v>-12896105</v>
      </c>
      <c r="K48" s="17">
        <f>(J48/H48)</f>
        <v>-1</v>
      </c>
      <c r="L48" s="1"/>
    </row>
    <row r="49" spans="1:12" ht="15" customHeight="1" x14ac:dyDescent="0.25">
      <c r="A49" s="14" t="s">
        <v>32</v>
      </c>
      <c r="B49" s="14" t="s">
        <v>32</v>
      </c>
      <c r="C49" s="14" t="s">
        <v>96</v>
      </c>
      <c r="D49" s="15" t="s">
        <v>97</v>
      </c>
      <c r="E49" s="16">
        <v>3888840</v>
      </c>
      <c r="F49" s="16">
        <v>3723066</v>
      </c>
      <c r="G49" s="16">
        <v>2185549</v>
      </c>
      <c r="H49" s="16">
        <v>4024949</v>
      </c>
      <c r="I49" s="16">
        <v>4024949</v>
      </c>
      <c r="J49" s="18"/>
      <c r="K49" s="17" t="s">
        <v>32</v>
      </c>
      <c r="L49" s="1"/>
    </row>
    <row r="50" spans="1:12" ht="15" customHeight="1" x14ac:dyDescent="0.25">
      <c r="A50" s="14" t="s">
        <v>32</v>
      </c>
      <c r="B50" s="14" t="s">
        <v>32</v>
      </c>
      <c r="C50" s="14" t="s">
        <v>98</v>
      </c>
      <c r="D50" s="15" t="s">
        <v>99</v>
      </c>
      <c r="E50" s="16">
        <v>1977927</v>
      </c>
      <c r="F50" s="16">
        <v>1977927</v>
      </c>
      <c r="G50" s="16">
        <v>696561</v>
      </c>
      <c r="H50" s="16">
        <v>2047155</v>
      </c>
      <c r="I50" s="16">
        <v>0</v>
      </c>
      <c r="J50" s="16">
        <f t="shared" ref="J50:J60" si="2">I50-H50</f>
        <v>-2047155</v>
      </c>
      <c r="K50" s="17">
        <f t="shared" ref="K50:K60" si="3">(J50/H50)</f>
        <v>-1</v>
      </c>
      <c r="L50" s="1"/>
    </row>
    <row r="51" spans="1:12" ht="15" customHeight="1" x14ac:dyDescent="0.25">
      <c r="A51" s="14" t="s">
        <v>32</v>
      </c>
      <c r="B51" s="14" t="s">
        <v>32</v>
      </c>
      <c r="C51" s="14" t="s">
        <v>100</v>
      </c>
      <c r="D51" s="15" t="s">
        <v>101</v>
      </c>
      <c r="E51" s="16">
        <v>6909500</v>
      </c>
      <c r="F51" s="16">
        <v>6909500</v>
      </c>
      <c r="G51" s="16">
        <v>924121</v>
      </c>
      <c r="H51" s="16">
        <v>7151333</v>
      </c>
      <c r="I51" s="16">
        <v>0</v>
      </c>
      <c r="J51" s="16">
        <f t="shared" si="2"/>
        <v>-7151333</v>
      </c>
      <c r="K51" s="17">
        <f t="shared" si="3"/>
        <v>-1</v>
      </c>
      <c r="L51" s="1"/>
    </row>
    <row r="52" spans="1:12" ht="15" customHeight="1" x14ac:dyDescent="0.25">
      <c r="A52" s="14" t="s">
        <v>32</v>
      </c>
      <c r="B52" s="14" t="s">
        <v>32</v>
      </c>
      <c r="C52" s="14" t="s">
        <v>100</v>
      </c>
      <c r="D52" s="15" t="s">
        <v>102</v>
      </c>
      <c r="E52" s="16">
        <v>6909500</v>
      </c>
      <c r="F52" s="16">
        <v>6909500</v>
      </c>
      <c r="G52" s="16">
        <v>924121</v>
      </c>
      <c r="H52" s="16">
        <v>7151333</v>
      </c>
      <c r="I52" s="16">
        <v>0</v>
      </c>
      <c r="J52" s="16">
        <f t="shared" si="2"/>
        <v>-7151333</v>
      </c>
      <c r="K52" s="17">
        <f t="shared" si="3"/>
        <v>-1</v>
      </c>
      <c r="L52" s="1"/>
    </row>
    <row r="53" spans="1:12" ht="27" customHeight="1" x14ac:dyDescent="0.25">
      <c r="A53" s="14" t="s">
        <v>32</v>
      </c>
      <c r="B53" s="14" t="s">
        <v>32</v>
      </c>
      <c r="C53" s="14" t="s">
        <v>103</v>
      </c>
      <c r="D53" s="15" t="s">
        <v>104</v>
      </c>
      <c r="E53" s="16">
        <v>3244138</v>
      </c>
      <c r="F53" s="16">
        <v>3244138</v>
      </c>
      <c r="G53" s="16">
        <v>1764514</v>
      </c>
      <c r="H53" s="16">
        <v>3357683</v>
      </c>
      <c r="I53" s="16">
        <v>0</v>
      </c>
      <c r="J53" s="16">
        <f t="shared" si="2"/>
        <v>-3357683</v>
      </c>
      <c r="K53" s="17">
        <f t="shared" si="3"/>
        <v>-1</v>
      </c>
      <c r="L53" s="1"/>
    </row>
    <row r="54" spans="1:12" ht="27" customHeight="1" x14ac:dyDescent="0.25">
      <c r="A54" s="14" t="s">
        <v>32</v>
      </c>
      <c r="B54" s="14" t="s">
        <v>32</v>
      </c>
      <c r="C54" s="14" t="s">
        <v>105</v>
      </c>
      <c r="D54" s="15" t="s">
        <v>106</v>
      </c>
      <c r="E54" s="16">
        <v>12945990</v>
      </c>
      <c r="F54" s="16">
        <v>12945990</v>
      </c>
      <c r="G54" s="16">
        <v>807677</v>
      </c>
      <c r="H54" s="16">
        <v>13399100</v>
      </c>
      <c r="I54" s="16">
        <v>0</v>
      </c>
      <c r="J54" s="16">
        <f t="shared" si="2"/>
        <v>-13399100</v>
      </c>
      <c r="K54" s="17">
        <f t="shared" si="3"/>
        <v>-1</v>
      </c>
      <c r="L54" s="1"/>
    </row>
    <row r="55" spans="1:12" ht="27" customHeight="1" x14ac:dyDescent="0.25">
      <c r="A55" s="14" t="s">
        <v>32</v>
      </c>
      <c r="B55" s="14" t="s">
        <v>32</v>
      </c>
      <c r="C55" s="14" t="s">
        <v>107</v>
      </c>
      <c r="D55" s="15" t="s">
        <v>108</v>
      </c>
      <c r="E55" s="16">
        <v>1407850</v>
      </c>
      <c r="F55" s="16">
        <v>1407850</v>
      </c>
      <c r="G55" s="16">
        <v>852918</v>
      </c>
      <c r="H55" s="16">
        <v>1457125</v>
      </c>
      <c r="I55" s="16">
        <v>0</v>
      </c>
      <c r="J55" s="16">
        <f t="shared" si="2"/>
        <v>-1457125</v>
      </c>
      <c r="K55" s="17">
        <f t="shared" si="3"/>
        <v>-1</v>
      </c>
      <c r="L55" s="1"/>
    </row>
    <row r="56" spans="1:12" ht="15" customHeight="1" x14ac:dyDescent="0.25">
      <c r="A56" s="14" t="s">
        <v>32</v>
      </c>
      <c r="B56" s="14" t="s">
        <v>32</v>
      </c>
      <c r="C56" s="14" t="s">
        <v>109</v>
      </c>
      <c r="D56" s="15" t="s">
        <v>110</v>
      </c>
      <c r="E56" s="16">
        <v>170080</v>
      </c>
      <c r="F56" s="16">
        <v>170080</v>
      </c>
      <c r="G56" s="16">
        <v>13290</v>
      </c>
      <c r="H56" s="16">
        <v>176033</v>
      </c>
      <c r="I56" s="16">
        <v>10350</v>
      </c>
      <c r="J56" s="16">
        <f t="shared" si="2"/>
        <v>-165683</v>
      </c>
      <c r="K56" s="17">
        <f t="shared" si="3"/>
        <v>-0.94120420602955124</v>
      </c>
      <c r="L56" s="1"/>
    </row>
    <row r="57" spans="1:12" ht="15" customHeight="1" x14ac:dyDescent="0.25">
      <c r="A57" s="14" t="s">
        <v>32</v>
      </c>
      <c r="B57" s="14" t="s">
        <v>32</v>
      </c>
      <c r="C57" s="14" t="s">
        <v>111</v>
      </c>
      <c r="D57" s="15" t="s">
        <v>112</v>
      </c>
      <c r="E57" s="16">
        <v>1946697</v>
      </c>
      <c r="F57" s="16">
        <v>1946697</v>
      </c>
      <c r="G57" s="16">
        <v>430118</v>
      </c>
      <c r="H57" s="16">
        <v>2014831</v>
      </c>
      <c r="I57" s="16">
        <v>0</v>
      </c>
      <c r="J57" s="16">
        <f t="shared" si="2"/>
        <v>-2014831</v>
      </c>
      <c r="K57" s="17">
        <f t="shared" si="3"/>
        <v>-1</v>
      </c>
      <c r="L57" s="1"/>
    </row>
    <row r="58" spans="1:12" ht="15" customHeight="1" x14ac:dyDescent="0.25">
      <c r="A58" s="14" t="s">
        <v>32</v>
      </c>
      <c r="B58" s="14" t="s">
        <v>32</v>
      </c>
      <c r="C58" s="14" t="s">
        <v>113</v>
      </c>
      <c r="D58" s="15" t="s">
        <v>114</v>
      </c>
      <c r="E58" s="16">
        <v>1250116</v>
      </c>
      <c r="F58" s="16">
        <v>1250116</v>
      </c>
      <c r="G58" s="16">
        <v>0</v>
      </c>
      <c r="H58" s="16">
        <v>1293870</v>
      </c>
      <c r="I58" s="16">
        <v>0</v>
      </c>
      <c r="J58" s="16">
        <f t="shared" si="2"/>
        <v>-1293870</v>
      </c>
      <c r="K58" s="17">
        <f t="shared" si="3"/>
        <v>-1</v>
      </c>
      <c r="L58" s="1"/>
    </row>
    <row r="59" spans="1:12" ht="15" customHeight="1" x14ac:dyDescent="0.25">
      <c r="A59" s="14" t="s">
        <v>32</v>
      </c>
      <c r="B59" s="14" t="s">
        <v>42</v>
      </c>
      <c r="C59" s="14" t="s">
        <v>32</v>
      </c>
      <c r="D59" s="15" t="s">
        <v>115</v>
      </c>
      <c r="E59" s="16">
        <v>77716</v>
      </c>
      <c r="F59" s="16">
        <v>77716</v>
      </c>
      <c r="G59" s="16">
        <v>70960</v>
      </c>
      <c r="H59" s="16">
        <v>77716</v>
      </c>
      <c r="I59" s="16">
        <v>70805</v>
      </c>
      <c r="J59" s="16">
        <f t="shared" si="2"/>
        <v>-6911</v>
      </c>
      <c r="K59" s="17">
        <f t="shared" si="3"/>
        <v>-8.8926347212929122E-2</v>
      </c>
      <c r="L59" s="1"/>
    </row>
    <row r="60" spans="1:12" ht="15" customHeight="1" x14ac:dyDescent="0.25">
      <c r="A60" s="14" t="s">
        <v>32</v>
      </c>
      <c r="B60" s="14" t="s">
        <v>32</v>
      </c>
      <c r="C60" s="14" t="s">
        <v>91</v>
      </c>
      <c r="D60" s="15" t="s">
        <v>116</v>
      </c>
      <c r="E60" s="16">
        <v>77716</v>
      </c>
      <c r="F60" s="16">
        <v>77716</v>
      </c>
      <c r="G60" s="16">
        <v>70960</v>
      </c>
      <c r="H60" s="16">
        <v>77716</v>
      </c>
      <c r="I60" s="16">
        <v>70805</v>
      </c>
      <c r="J60" s="16">
        <f t="shared" si="2"/>
        <v>-6911</v>
      </c>
      <c r="K60" s="17">
        <f t="shared" si="3"/>
        <v>-8.8926347212929122E-2</v>
      </c>
      <c r="L60" s="1"/>
    </row>
    <row r="61" spans="1:12" ht="15" customHeight="1" x14ac:dyDescent="0.25">
      <c r="A61" s="14" t="s">
        <v>117</v>
      </c>
      <c r="B61" s="14" t="s">
        <v>32</v>
      </c>
      <c r="C61" s="14" t="s">
        <v>32</v>
      </c>
      <c r="D61" s="15" t="s">
        <v>118</v>
      </c>
      <c r="E61" s="16">
        <v>744</v>
      </c>
      <c r="F61" s="16">
        <v>845704</v>
      </c>
      <c r="G61" s="16">
        <v>753762</v>
      </c>
      <c r="H61" s="16">
        <v>769</v>
      </c>
      <c r="I61" s="16">
        <v>769</v>
      </c>
      <c r="J61" s="18"/>
      <c r="K61" s="17" t="s">
        <v>32</v>
      </c>
      <c r="L61" s="1"/>
    </row>
    <row r="62" spans="1:12" ht="15" customHeight="1" x14ac:dyDescent="0.25">
      <c r="A62" s="14" t="s">
        <v>32</v>
      </c>
      <c r="B62" s="14" t="s">
        <v>11</v>
      </c>
      <c r="C62" s="14" t="s">
        <v>32</v>
      </c>
      <c r="D62" s="15" t="s">
        <v>119</v>
      </c>
      <c r="E62" s="16">
        <v>724</v>
      </c>
      <c r="F62" s="16">
        <v>724</v>
      </c>
      <c r="G62" s="16">
        <v>0</v>
      </c>
      <c r="H62" s="16">
        <v>749</v>
      </c>
      <c r="I62" s="16">
        <v>749</v>
      </c>
      <c r="J62" s="18"/>
      <c r="K62" s="17" t="s">
        <v>32</v>
      </c>
      <c r="L62" s="1"/>
    </row>
    <row r="63" spans="1:12" ht="15" customHeight="1" x14ac:dyDescent="0.25">
      <c r="A63" s="14" t="s">
        <v>32</v>
      </c>
      <c r="B63" s="14" t="s">
        <v>48</v>
      </c>
      <c r="C63" s="14" t="s">
        <v>32</v>
      </c>
      <c r="D63" s="15" t="s">
        <v>120</v>
      </c>
      <c r="E63" s="16">
        <v>20</v>
      </c>
      <c r="F63" s="16">
        <v>844980</v>
      </c>
      <c r="G63" s="16">
        <v>753762</v>
      </c>
      <c r="H63" s="16">
        <v>20</v>
      </c>
      <c r="I63" s="16">
        <v>20</v>
      </c>
      <c r="J63" s="18"/>
      <c r="K63" s="17" t="s">
        <v>32</v>
      </c>
      <c r="L63" s="1"/>
    </row>
    <row r="64" spans="1:12" ht="27" customHeight="1" x14ac:dyDescent="0.25">
      <c r="A64" s="14" t="s">
        <v>7</v>
      </c>
      <c r="B64" s="14" t="s">
        <v>32</v>
      </c>
      <c r="C64" s="14" t="s">
        <v>32</v>
      </c>
      <c r="D64" s="15" t="s">
        <v>121</v>
      </c>
      <c r="E64" s="16">
        <v>988324</v>
      </c>
      <c r="F64" s="16">
        <v>988324</v>
      </c>
      <c r="G64" s="16">
        <v>233915</v>
      </c>
      <c r="H64" s="16">
        <v>1022916</v>
      </c>
      <c r="I64" s="16">
        <v>1397117</v>
      </c>
      <c r="J64" s="16">
        <f t="shared" ref="J64:J71" si="4">I64-H64</f>
        <v>374201</v>
      </c>
      <c r="K64" s="17">
        <f t="shared" ref="K64:K71" si="5">(J64/H64)</f>
        <v>0.36581791662267477</v>
      </c>
      <c r="L64" s="1"/>
    </row>
    <row r="65" spans="1:12" ht="15" customHeight="1" x14ac:dyDescent="0.25">
      <c r="A65" s="14" t="s">
        <v>32</v>
      </c>
      <c r="B65" s="14" t="s">
        <v>66</v>
      </c>
      <c r="C65" s="14" t="s">
        <v>32</v>
      </c>
      <c r="D65" s="15" t="s">
        <v>122</v>
      </c>
      <c r="E65" s="16">
        <v>63780</v>
      </c>
      <c r="F65" s="16">
        <v>63780</v>
      </c>
      <c r="G65" s="16">
        <v>0</v>
      </c>
      <c r="H65" s="16">
        <v>66012</v>
      </c>
      <c r="I65" s="16">
        <v>114243</v>
      </c>
      <c r="J65" s="16">
        <f t="shared" si="4"/>
        <v>48231</v>
      </c>
      <c r="K65" s="17">
        <f t="shared" si="5"/>
        <v>0.73063988365751686</v>
      </c>
      <c r="L65" s="1"/>
    </row>
    <row r="66" spans="1:12" ht="15" customHeight="1" x14ac:dyDescent="0.25">
      <c r="A66" s="14" t="s">
        <v>32</v>
      </c>
      <c r="B66" s="14" t="s">
        <v>123</v>
      </c>
      <c r="C66" s="14" t="s">
        <v>32</v>
      </c>
      <c r="D66" s="15" t="s">
        <v>124</v>
      </c>
      <c r="E66" s="16">
        <v>95670</v>
      </c>
      <c r="F66" s="16">
        <v>95670</v>
      </c>
      <c r="G66" s="16">
        <v>5267</v>
      </c>
      <c r="H66" s="16">
        <v>99019</v>
      </c>
      <c r="I66" s="16">
        <v>40900</v>
      </c>
      <c r="J66" s="16">
        <f t="shared" si="4"/>
        <v>-58119</v>
      </c>
      <c r="K66" s="17">
        <f t="shared" si="5"/>
        <v>-0.58694795948252354</v>
      </c>
      <c r="L66" s="1"/>
    </row>
    <row r="67" spans="1:12" ht="15" customHeight="1" x14ac:dyDescent="0.25">
      <c r="A67" s="14" t="s">
        <v>32</v>
      </c>
      <c r="B67" s="14" t="s">
        <v>34</v>
      </c>
      <c r="C67" s="14" t="s">
        <v>32</v>
      </c>
      <c r="D67" s="15" t="s">
        <v>125</v>
      </c>
      <c r="E67" s="16">
        <v>53150</v>
      </c>
      <c r="F67" s="16">
        <v>53150</v>
      </c>
      <c r="G67" s="16">
        <v>6735</v>
      </c>
      <c r="H67" s="16">
        <v>55010</v>
      </c>
      <c r="I67" s="16">
        <v>5175</v>
      </c>
      <c r="J67" s="16">
        <f t="shared" si="4"/>
        <v>-49835</v>
      </c>
      <c r="K67" s="17">
        <f t="shared" si="5"/>
        <v>-0.90592619523722961</v>
      </c>
      <c r="L67" s="1"/>
    </row>
    <row r="68" spans="1:12" ht="15" customHeight="1" x14ac:dyDescent="0.25">
      <c r="A68" s="14" t="s">
        <v>32</v>
      </c>
      <c r="B68" s="14" t="s">
        <v>126</v>
      </c>
      <c r="C68" s="14" t="s">
        <v>32</v>
      </c>
      <c r="D68" s="15" t="s">
        <v>127</v>
      </c>
      <c r="E68" s="16">
        <v>159450</v>
      </c>
      <c r="F68" s="16">
        <v>159450</v>
      </c>
      <c r="G68" s="16">
        <v>0</v>
      </c>
      <c r="H68" s="16">
        <v>165031</v>
      </c>
      <c r="I68" s="16">
        <v>350451</v>
      </c>
      <c r="J68" s="16">
        <f t="shared" si="4"/>
        <v>185420</v>
      </c>
      <c r="K68" s="17">
        <f t="shared" si="5"/>
        <v>1.1235464852058099</v>
      </c>
      <c r="L68" s="1"/>
    </row>
    <row r="69" spans="1:12" ht="15" customHeight="1" x14ac:dyDescent="0.25">
      <c r="A69" s="14" t="s">
        <v>32</v>
      </c>
      <c r="B69" s="14" t="s">
        <v>42</v>
      </c>
      <c r="C69" s="14" t="s">
        <v>32</v>
      </c>
      <c r="D69" s="15" t="s">
        <v>128</v>
      </c>
      <c r="E69" s="16">
        <v>616274</v>
      </c>
      <c r="F69" s="16">
        <v>616274</v>
      </c>
      <c r="G69" s="16">
        <v>221913</v>
      </c>
      <c r="H69" s="16">
        <v>637844</v>
      </c>
      <c r="I69" s="16">
        <v>886348</v>
      </c>
      <c r="J69" s="16">
        <f t="shared" si="4"/>
        <v>248504</v>
      </c>
      <c r="K69" s="17">
        <f t="shared" si="5"/>
        <v>0.38959996488169524</v>
      </c>
      <c r="L69" s="1"/>
    </row>
    <row r="70" spans="1:12" ht="15" customHeight="1" x14ac:dyDescent="0.25">
      <c r="A70" s="14" t="s">
        <v>129</v>
      </c>
      <c r="B70" s="14" t="s">
        <v>32</v>
      </c>
      <c r="C70" s="14" t="s">
        <v>32</v>
      </c>
      <c r="D70" s="15" t="s">
        <v>130</v>
      </c>
      <c r="E70" s="16">
        <v>1612194</v>
      </c>
      <c r="F70" s="16">
        <v>1612194</v>
      </c>
      <c r="G70" s="16">
        <v>0</v>
      </c>
      <c r="H70" s="16">
        <v>1668621</v>
      </c>
      <c r="I70" s="16">
        <v>0</v>
      </c>
      <c r="J70" s="16">
        <f t="shared" si="4"/>
        <v>-1668621</v>
      </c>
      <c r="K70" s="17">
        <f t="shared" si="5"/>
        <v>-1</v>
      </c>
      <c r="L70" s="1"/>
    </row>
    <row r="71" spans="1:12" ht="15" customHeight="1" x14ac:dyDescent="0.25">
      <c r="A71" s="14" t="s">
        <v>131</v>
      </c>
      <c r="B71" s="14" t="s">
        <v>32</v>
      </c>
      <c r="C71" s="14" t="s">
        <v>32</v>
      </c>
      <c r="D71" s="15" t="s">
        <v>132</v>
      </c>
      <c r="E71" s="16">
        <v>5492735</v>
      </c>
      <c r="F71" s="16">
        <v>5492735</v>
      </c>
      <c r="G71" s="16">
        <v>0</v>
      </c>
      <c r="H71" s="16">
        <v>5684981</v>
      </c>
      <c r="I71" s="16">
        <v>0</v>
      </c>
      <c r="J71" s="16">
        <f t="shared" si="4"/>
        <v>-5684981</v>
      </c>
      <c r="K71" s="17">
        <f t="shared" si="5"/>
        <v>-1</v>
      </c>
      <c r="L71" s="1"/>
    </row>
    <row r="72" spans="1:12" ht="15" customHeight="1" x14ac:dyDescent="0.25">
      <c r="A72" s="14" t="s">
        <v>133</v>
      </c>
      <c r="B72" s="14" t="s">
        <v>32</v>
      </c>
      <c r="C72" s="14" t="s">
        <v>32</v>
      </c>
      <c r="D72" s="15" t="s">
        <v>134</v>
      </c>
      <c r="E72" s="16">
        <v>10</v>
      </c>
      <c r="F72" s="16">
        <v>14814546</v>
      </c>
      <c r="G72" s="16">
        <v>14796467</v>
      </c>
      <c r="H72" s="16">
        <v>10</v>
      </c>
      <c r="I72" s="16">
        <v>10</v>
      </c>
      <c r="J72" s="18"/>
      <c r="K72" s="17" t="s">
        <v>32</v>
      </c>
      <c r="L72" s="1"/>
    </row>
    <row r="73" spans="1:12" ht="15" customHeight="1" x14ac:dyDescent="0.25">
      <c r="A73" s="33" t="s">
        <v>32</v>
      </c>
      <c r="B73" s="33" t="s">
        <v>42</v>
      </c>
      <c r="C73" s="33" t="s">
        <v>32</v>
      </c>
      <c r="D73" s="34" t="s">
        <v>135</v>
      </c>
      <c r="E73" s="35">
        <v>10</v>
      </c>
      <c r="F73" s="35">
        <v>14814546</v>
      </c>
      <c r="G73" s="35">
        <v>14796467</v>
      </c>
      <c r="H73" s="35">
        <v>10</v>
      </c>
      <c r="I73" s="35">
        <v>10</v>
      </c>
      <c r="J73" s="36"/>
      <c r="K73" s="37" t="s">
        <v>32</v>
      </c>
      <c r="L73" s="1"/>
    </row>
    <row r="74" spans="1:12" ht="10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customHeight="1" x14ac:dyDescent="0.25">
      <c r="A75" s="48" t="s">
        <v>136</v>
      </c>
      <c r="B75" s="49"/>
      <c r="C75" s="49"/>
      <c r="D75" s="49"/>
      <c r="E75" s="19">
        <v>118652987</v>
      </c>
      <c r="F75" s="19">
        <v>118248618</v>
      </c>
      <c r="G75" s="19">
        <v>61032996</v>
      </c>
      <c r="H75" s="19">
        <v>122762860</v>
      </c>
      <c r="I75" s="19">
        <v>61885768</v>
      </c>
      <c r="J75" s="19">
        <v>-60877092</v>
      </c>
      <c r="K75" s="20">
        <v>-0.49589177052408195</v>
      </c>
      <c r="L75" s="1"/>
    </row>
    <row r="76" spans="1:12" ht="16.5" customHeight="1" x14ac:dyDescent="0.25">
      <c r="A76" s="50" t="s">
        <v>137</v>
      </c>
      <c r="B76" s="51"/>
      <c r="C76" s="51"/>
      <c r="D76" s="51"/>
      <c r="E76" s="51"/>
      <c r="F76" s="51"/>
      <c r="G76" s="51"/>
      <c r="H76" s="51"/>
      <c r="I76" s="51"/>
      <c r="J76" s="1"/>
      <c r="K76" s="1"/>
      <c r="L76" s="1"/>
    </row>
    <row r="77" spans="1:12" ht="30" customHeight="1" x14ac:dyDescent="0.25">
      <c r="A77" s="62" t="s">
        <v>140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</row>
  </sheetData>
  <mergeCells count="18">
    <mergeCell ref="A77:K77"/>
    <mergeCell ref="J10:J11"/>
    <mergeCell ref="K10:K11"/>
    <mergeCell ref="A75:D75"/>
    <mergeCell ref="A76:I7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98425196850393704" right="0.39370078740157483" top="0.39370078740157483" bottom="0.39370078740157483" header="0" footer="0"/>
  <pageSetup scale="75" orientation="landscape" r:id="rId1"/>
  <rowBreaks count="1" manualBreakCount="1">
    <brk id="4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2023-09-29T00:12:49Z</dcterms:created>
  <dcterms:modified xsi:type="dcterms:W3CDTF">2023-09-29T20:40:06Z</dcterms:modified>
</cp:coreProperties>
</file>