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8869ADD-8025-4765-9250-649E9DE11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K46" i="1" s="1"/>
  <c r="J45" i="1"/>
  <c r="K45" i="1" s="1"/>
  <c r="J44" i="1"/>
  <c r="K44" i="1" s="1"/>
  <c r="J43" i="1"/>
  <c r="K43" i="1" s="1"/>
  <c r="K42" i="1"/>
  <c r="J42" i="1"/>
  <c r="J41" i="1"/>
  <c r="K41" i="1" s="1"/>
  <c r="J37" i="1"/>
  <c r="J36" i="1"/>
  <c r="K36" i="1" s="1"/>
  <c r="J35" i="1"/>
  <c r="J34" i="1"/>
  <c r="K34" i="1" s="1"/>
  <c r="J33" i="1"/>
  <c r="K33" i="1" s="1"/>
  <c r="J32" i="1"/>
  <c r="J31" i="1"/>
  <c r="J30" i="1"/>
  <c r="K30" i="1" s="1"/>
  <c r="K29" i="1"/>
  <c r="J29" i="1"/>
  <c r="J28" i="1"/>
  <c r="K28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K17" i="1"/>
  <c r="J17" i="1"/>
  <c r="J16" i="1"/>
  <c r="K16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<sst xmlns="http://schemas.openxmlformats.org/spreadsheetml/2006/main" count="206" uniqueCount="94">
  <si>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</si>
  <si>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</si>
  <si>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</si>
  <si>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</si>
  <si>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</si>
  <si>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SERVICIO ELECTORAL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</si>
  <si>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</si>
  <si>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28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</si>
  <si>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</si>
  <si>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</si>
  <si>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</si>
  <si>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</si>
  <si>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</si>
  <si>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</si>
  <si>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</si>
  <si>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</si>
  <si>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</si>
  <si>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</si>
  <si>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</si>
  <si>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</si>
  <si>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</si>
  <si>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</si>
  <si>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</si>
  <si>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</si>
  <si>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</si>
  <si>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</si>
  <si>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</si>
  <si>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</si>
  <si>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</si>
  <si>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</si>
  <si>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</si>
  <si>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</si>
  <si>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</si>
  <si>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</si>
  <si>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</si>
  <si>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</si>
  <si>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</si>
  <si>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</si>
  <si>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</si>
  <si>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</si>
  <si>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</si>
  <si>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</si>
  <si>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</si>
  <si>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</si>
  <si>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</si>
  <si>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</si>
  <si>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</si>
  <si>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</si>
  <si>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</si>
  <si>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</si>
  <si>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</si>
  <si>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</si>
  <si>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</si>
  <si>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</si>
  <si>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</si>
  <si>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</si>
  <si>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</si>
  <si>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</si>
  <si>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</si>
  <si>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</si>
  <si>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</si>
  <si>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</si>
  <si>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</si>
  <si>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</si>
  <si>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</si>
  <si>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</si>
  <si>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</si>
  <si>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</si>
  <si>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</si>
  <si>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</si>
  <si>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Elecciones Municipales, de Gobernadores y Convencionales Constituyentes</t>
    </r>
  </si>
  <si>
    <r>
      <rPr>
        <sz val="10"/>
        <rFont val="Times New Roman"/>
      </rPr>
      <t>003</t>
    </r>
  </si>
  <si>
    <r>
      <rPr>
        <sz val="10"/>
        <rFont val="Times New Roman"/>
      </rPr>
      <t>Plebiscito</t>
    </r>
  </si>
  <si>
    <r>
      <rPr>
        <sz val="10"/>
        <rFont val="Times New Roman"/>
      </rPr>
      <t>006</t>
    </r>
  </si>
  <si>
    <r>
      <rPr>
        <sz val="10"/>
        <rFont val="Times New Roman"/>
      </rPr>
      <t>Aplicación Ley N°21.533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</si>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</sst>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6" fillId="25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 applyProtection="1">
      <alignment horizontal="center" vertical="top" wrapText="1"/>
      <protection locked="0"/>
    </xf>
    <xf numFmtId="0" fontId="3" fillId="33" borderId="15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left" vertical="top" wrapText="1"/>
    </xf>
    <xf numFmtId="3" fontId="3" fillId="35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6" borderId="15" xfId="0" applyNumberFormat="1" applyFont="1" applyFill="1" applyBorder="1" applyAlignment="1">
      <alignment horizontal="right" vertical="top" wrapText="1"/>
    </xf>
    <xf numFmtId="0" fontId="3" fillId="33" borderId="14" xfId="0" applyFont="1" applyFill="1" applyBorder="1" applyAlignment="1">
      <alignment horizontal="center" vertical="top" wrapText="1"/>
    </xf>
    <xf numFmtId="0" fontId="3" fillId="34" borderId="14" xfId="0" applyFont="1" applyFill="1" applyBorder="1" applyAlignment="1">
      <alignment horizontal="left" vertical="top" wrapText="1"/>
    </xf>
    <xf numFmtId="3" fontId="3" fillId="35" borderId="14" xfId="0" applyNumberFormat="1" applyFont="1" applyFill="1" applyBorder="1" applyAlignment="1">
      <alignment horizontal="right" vertical="top" wrapText="1"/>
    </xf>
    <xf numFmtId="164" fontId="3" fillId="36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4"/>
  <sheetViews>
    <sheetView tabSelected="1" zoomScaleNormal="100" workbookViewId="0">
      <selection activeCell="Q8" sqref="Q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7" width="13" customWidth="1"/>
    <col min="8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ht="17.100000000000001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"/>
    </row>
    <row r="3" spans="1:12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5</v>
      </c>
      <c r="D6" s="31"/>
      <c r="E6" s="31"/>
      <c r="F6" s="31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2" t="s">
        <v>11</v>
      </c>
      <c r="B7" s="33"/>
      <c r="C7" s="34" t="s">
        <v>5</v>
      </c>
      <c r="D7" s="35"/>
      <c r="E7" s="35"/>
      <c r="F7" s="35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42" t="s">
        <v>92</v>
      </c>
      <c r="K10" s="42" t="s">
        <v>93</v>
      </c>
      <c r="L10" s="1"/>
    </row>
    <row r="11" spans="1:12" ht="15" customHeight="1" x14ac:dyDescent="0.25">
      <c r="A11" s="37"/>
      <c r="B11" s="37"/>
      <c r="C11" s="37"/>
      <c r="D11" s="37"/>
      <c r="E11" s="8" t="s">
        <v>29</v>
      </c>
      <c r="F11" s="9" t="s">
        <v>29</v>
      </c>
      <c r="G11" s="9" t="s">
        <v>29</v>
      </c>
      <c r="H11" s="9" t="s">
        <v>30</v>
      </c>
      <c r="I11" s="9" t="s">
        <v>30</v>
      </c>
      <c r="J11" s="43"/>
      <c r="K11" s="43"/>
      <c r="L11" s="1"/>
    </row>
    <row r="12" spans="1:12" ht="15" customHeight="1" x14ac:dyDescent="0.25">
      <c r="A12" s="10" t="s">
        <v>31</v>
      </c>
      <c r="B12" s="10" t="s">
        <v>31</v>
      </c>
      <c r="C12" s="10" t="s">
        <v>31</v>
      </c>
      <c r="D12" s="11" t="s">
        <v>32</v>
      </c>
      <c r="E12" s="12">
        <v>26181892</v>
      </c>
      <c r="F12" s="12">
        <v>107025370</v>
      </c>
      <c r="G12" s="12">
        <v>45643454</v>
      </c>
      <c r="H12" s="12">
        <v>27098264</v>
      </c>
      <c r="I12" s="12">
        <v>126370526</v>
      </c>
      <c r="J12" s="12">
        <f t="shared" ref="J12:J17" si="0">I12-H12</f>
        <v>99272262</v>
      </c>
      <c r="K12" s="13">
        <f>(J12/H12)</f>
        <v>3.6634177746589227</v>
      </c>
      <c r="L12" s="1"/>
    </row>
    <row r="13" spans="1:12" ht="15" customHeight="1" x14ac:dyDescent="0.25">
      <c r="A13" s="14" t="s">
        <v>33</v>
      </c>
      <c r="B13" s="14" t="s">
        <v>31</v>
      </c>
      <c r="C13" s="14" t="s">
        <v>31</v>
      </c>
      <c r="D13" s="15" t="s">
        <v>34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31</v>
      </c>
      <c r="L13" s="1"/>
    </row>
    <row r="14" spans="1:12" ht="15" customHeight="1" x14ac:dyDescent="0.25">
      <c r="A14" s="14" t="s">
        <v>31</v>
      </c>
      <c r="B14" s="14" t="s">
        <v>35</v>
      </c>
      <c r="C14" s="14" t="s">
        <v>31</v>
      </c>
      <c r="D14" s="15" t="s">
        <v>36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31</v>
      </c>
      <c r="L14" s="1"/>
    </row>
    <row r="15" spans="1:12" ht="15" customHeight="1" x14ac:dyDescent="0.25">
      <c r="A15" s="14" t="s">
        <v>31</v>
      </c>
      <c r="B15" s="14" t="s">
        <v>31</v>
      </c>
      <c r="C15" s="14" t="s">
        <v>37</v>
      </c>
      <c r="D15" s="15" t="s">
        <v>38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31</v>
      </c>
      <c r="L15" s="1"/>
    </row>
    <row r="16" spans="1:12" ht="15" customHeight="1" x14ac:dyDescent="0.25">
      <c r="A16" s="14" t="s">
        <v>39</v>
      </c>
      <c r="B16" s="14" t="s">
        <v>31</v>
      </c>
      <c r="C16" s="14" t="s">
        <v>31</v>
      </c>
      <c r="D16" s="15" t="s">
        <v>40</v>
      </c>
      <c r="E16" s="16">
        <v>104507</v>
      </c>
      <c r="F16" s="16">
        <v>160092</v>
      </c>
      <c r="G16" s="16">
        <v>305547</v>
      </c>
      <c r="H16" s="16">
        <v>108165</v>
      </c>
      <c r="I16" s="16">
        <v>108134</v>
      </c>
      <c r="J16" s="16">
        <f t="shared" si="0"/>
        <v>-31</v>
      </c>
      <c r="K16" s="17">
        <f>(J16/H16)</f>
        <v>-2.8659917718300743E-4</v>
      </c>
      <c r="L16" s="1"/>
    </row>
    <row r="17" spans="1:12" ht="15" customHeight="1" x14ac:dyDescent="0.25">
      <c r="A17" s="14" t="s">
        <v>31</v>
      </c>
      <c r="B17" s="14" t="s">
        <v>10</v>
      </c>
      <c r="C17" s="14" t="s">
        <v>31</v>
      </c>
      <c r="D17" s="15" t="s">
        <v>41</v>
      </c>
      <c r="E17" s="16">
        <v>98111</v>
      </c>
      <c r="F17" s="16">
        <v>98101</v>
      </c>
      <c r="G17" s="16">
        <v>235867</v>
      </c>
      <c r="H17" s="16">
        <v>101545</v>
      </c>
      <c r="I17" s="16">
        <v>101535</v>
      </c>
      <c r="J17" s="16">
        <f t="shared" si="0"/>
        <v>-10</v>
      </c>
      <c r="K17" s="17">
        <f>(J17/H17)</f>
        <v>-9.8478507065832886E-5</v>
      </c>
      <c r="L17" s="1"/>
    </row>
    <row r="18" spans="1:12" ht="15" customHeight="1" x14ac:dyDescent="0.25">
      <c r="A18" s="14" t="s">
        <v>31</v>
      </c>
      <c r="B18" s="14" t="s">
        <v>35</v>
      </c>
      <c r="C18" s="14" t="s">
        <v>31</v>
      </c>
      <c r="D18" s="15" t="s">
        <v>42</v>
      </c>
      <c r="E18" s="16">
        <v>0</v>
      </c>
      <c r="F18" s="16">
        <v>218</v>
      </c>
      <c r="G18" s="16">
        <v>6798</v>
      </c>
      <c r="H18" s="16">
        <v>0</v>
      </c>
      <c r="I18" s="16">
        <v>0</v>
      </c>
      <c r="J18" s="18"/>
      <c r="K18" s="17" t="s">
        <v>31</v>
      </c>
      <c r="L18" s="1"/>
    </row>
    <row r="19" spans="1:12" ht="15" customHeight="1" x14ac:dyDescent="0.25">
      <c r="A19" s="14" t="s">
        <v>31</v>
      </c>
      <c r="B19" s="14" t="s">
        <v>43</v>
      </c>
      <c r="C19" s="14" t="s">
        <v>31</v>
      </c>
      <c r="D19" s="15" t="s">
        <v>44</v>
      </c>
      <c r="E19" s="16">
        <v>6396</v>
      </c>
      <c r="F19" s="16">
        <v>61773</v>
      </c>
      <c r="G19" s="16">
        <v>62882</v>
      </c>
      <c r="H19" s="16">
        <v>6620</v>
      </c>
      <c r="I19" s="16">
        <v>6599</v>
      </c>
      <c r="J19" s="16">
        <f t="shared" ref="J19:J24" si="1">I19-H19</f>
        <v>-21</v>
      </c>
      <c r="K19" s="17">
        <f t="shared" ref="K19:K24" si="2">(J19/H19)</f>
        <v>-3.1722054380664655E-3</v>
      </c>
      <c r="L19" s="1"/>
    </row>
    <row r="20" spans="1:12" ht="15" customHeight="1" x14ac:dyDescent="0.25">
      <c r="A20" s="14" t="s">
        <v>45</v>
      </c>
      <c r="B20" s="14" t="s">
        <v>31</v>
      </c>
      <c r="C20" s="14" t="s">
        <v>31</v>
      </c>
      <c r="D20" s="15" t="s">
        <v>46</v>
      </c>
      <c r="E20" s="16">
        <v>26075095</v>
      </c>
      <c r="F20" s="16">
        <v>105121772</v>
      </c>
      <c r="G20" s="16">
        <v>45208643</v>
      </c>
      <c r="H20" s="16">
        <v>26987730</v>
      </c>
      <c r="I20" s="16">
        <v>126262342</v>
      </c>
      <c r="J20" s="16">
        <f t="shared" si="1"/>
        <v>99274612</v>
      </c>
      <c r="K20" s="17">
        <f t="shared" si="2"/>
        <v>3.6785091595328692</v>
      </c>
      <c r="L20" s="1"/>
    </row>
    <row r="21" spans="1:12" ht="15" customHeight="1" x14ac:dyDescent="0.25">
      <c r="A21" s="14" t="s">
        <v>31</v>
      </c>
      <c r="B21" s="14" t="s">
        <v>10</v>
      </c>
      <c r="C21" s="14" t="s">
        <v>31</v>
      </c>
      <c r="D21" s="15" t="s">
        <v>47</v>
      </c>
      <c r="E21" s="16">
        <v>26075095</v>
      </c>
      <c r="F21" s="16">
        <v>105121772</v>
      </c>
      <c r="G21" s="16">
        <v>45208643</v>
      </c>
      <c r="H21" s="16">
        <v>26987730</v>
      </c>
      <c r="I21" s="16">
        <v>126262342</v>
      </c>
      <c r="J21" s="16">
        <f t="shared" si="1"/>
        <v>99274612</v>
      </c>
      <c r="K21" s="17">
        <f t="shared" si="2"/>
        <v>3.6785091595328692</v>
      </c>
      <c r="L21" s="1"/>
    </row>
    <row r="22" spans="1:12" ht="15" customHeight="1" x14ac:dyDescent="0.25">
      <c r="A22" s="14" t="s">
        <v>48</v>
      </c>
      <c r="B22" s="14" t="s">
        <v>31</v>
      </c>
      <c r="C22" s="14" t="s">
        <v>31</v>
      </c>
      <c r="D22" s="15" t="s">
        <v>49</v>
      </c>
      <c r="E22" s="16">
        <v>2270</v>
      </c>
      <c r="F22" s="16">
        <v>2270</v>
      </c>
      <c r="G22" s="16">
        <v>11879</v>
      </c>
      <c r="H22" s="16">
        <v>2349</v>
      </c>
      <c r="I22" s="16">
        <v>20</v>
      </c>
      <c r="J22" s="16">
        <f t="shared" si="1"/>
        <v>-2329</v>
      </c>
      <c r="K22" s="17">
        <f t="shared" si="2"/>
        <v>-0.99148573861217537</v>
      </c>
      <c r="L22" s="1"/>
    </row>
    <row r="23" spans="1:12" ht="15" customHeight="1" x14ac:dyDescent="0.25">
      <c r="A23" s="14" t="s">
        <v>31</v>
      </c>
      <c r="B23" s="14" t="s">
        <v>50</v>
      </c>
      <c r="C23" s="14" t="s">
        <v>31</v>
      </c>
      <c r="D23" s="15" t="s">
        <v>51</v>
      </c>
      <c r="E23" s="16">
        <v>11</v>
      </c>
      <c r="F23" s="16">
        <v>11</v>
      </c>
      <c r="G23" s="16">
        <v>11879</v>
      </c>
      <c r="H23" s="16">
        <v>11</v>
      </c>
      <c r="I23" s="16">
        <v>10</v>
      </c>
      <c r="J23" s="16">
        <f t="shared" si="1"/>
        <v>-1</v>
      </c>
      <c r="K23" s="17">
        <f t="shared" si="2"/>
        <v>-9.0909090909090912E-2</v>
      </c>
      <c r="L23" s="1"/>
    </row>
    <row r="24" spans="1:12" ht="15" customHeight="1" x14ac:dyDescent="0.25">
      <c r="A24" s="14" t="s">
        <v>31</v>
      </c>
      <c r="B24" s="14" t="s">
        <v>52</v>
      </c>
      <c r="C24" s="14" t="s">
        <v>31</v>
      </c>
      <c r="D24" s="15" t="s">
        <v>53</v>
      </c>
      <c r="E24" s="16">
        <v>2259</v>
      </c>
      <c r="F24" s="16">
        <v>2259</v>
      </c>
      <c r="G24" s="16">
        <v>0</v>
      </c>
      <c r="H24" s="16">
        <v>2338</v>
      </c>
      <c r="I24" s="16">
        <v>10</v>
      </c>
      <c r="J24" s="16">
        <f t="shared" si="1"/>
        <v>-2328</v>
      </c>
      <c r="K24" s="17">
        <f t="shared" si="2"/>
        <v>-0.99572284003421729</v>
      </c>
      <c r="L24" s="1"/>
    </row>
    <row r="25" spans="1:12" ht="15" customHeight="1" x14ac:dyDescent="0.25">
      <c r="A25" s="14" t="s">
        <v>54</v>
      </c>
      <c r="B25" s="14" t="s">
        <v>31</v>
      </c>
      <c r="C25" s="14" t="s">
        <v>31</v>
      </c>
      <c r="D25" s="15" t="s">
        <v>55</v>
      </c>
      <c r="E25" s="16">
        <v>10</v>
      </c>
      <c r="F25" s="16">
        <v>10</v>
      </c>
      <c r="G25" s="16">
        <v>117385</v>
      </c>
      <c r="H25" s="16">
        <v>10</v>
      </c>
      <c r="I25" s="16">
        <v>10</v>
      </c>
      <c r="J25" s="18"/>
      <c r="K25" s="17" t="s">
        <v>31</v>
      </c>
      <c r="L25" s="1"/>
    </row>
    <row r="26" spans="1:12" ht="15" customHeight="1" x14ac:dyDescent="0.25">
      <c r="A26" s="14" t="s">
        <v>31</v>
      </c>
      <c r="B26" s="14" t="s">
        <v>48</v>
      </c>
      <c r="C26" s="14" t="s">
        <v>31</v>
      </c>
      <c r="D26" s="15" t="s">
        <v>56</v>
      </c>
      <c r="E26" s="16">
        <v>10</v>
      </c>
      <c r="F26" s="16">
        <v>10</v>
      </c>
      <c r="G26" s="16">
        <v>117385</v>
      </c>
      <c r="H26" s="16">
        <v>10</v>
      </c>
      <c r="I26" s="16">
        <v>10</v>
      </c>
      <c r="J26" s="18"/>
      <c r="K26" s="17" t="s">
        <v>31</v>
      </c>
      <c r="L26" s="1"/>
    </row>
    <row r="27" spans="1:12" ht="15" customHeight="1" x14ac:dyDescent="0.25">
      <c r="A27" s="14" t="s">
        <v>57</v>
      </c>
      <c r="B27" s="14" t="s">
        <v>31</v>
      </c>
      <c r="C27" s="14" t="s">
        <v>31</v>
      </c>
      <c r="D27" s="15" t="s">
        <v>58</v>
      </c>
      <c r="E27" s="16">
        <v>10</v>
      </c>
      <c r="F27" s="16">
        <v>1741216</v>
      </c>
      <c r="G27" s="16">
        <v>0</v>
      </c>
      <c r="H27" s="16">
        <v>10</v>
      </c>
      <c r="I27" s="16">
        <v>10</v>
      </c>
      <c r="J27" s="18"/>
      <c r="K27" s="17" t="s">
        <v>31</v>
      </c>
      <c r="L27" s="1"/>
    </row>
    <row r="28" spans="1:12" ht="15" customHeight="1" x14ac:dyDescent="0.25">
      <c r="A28" s="10" t="s">
        <v>31</v>
      </c>
      <c r="B28" s="10" t="s">
        <v>31</v>
      </c>
      <c r="C28" s="10" t="s">
        <v>31</v>
      </c>
      <c r="D28" s="11" t="s">
        <v>59</v>
      </c>
      <c r="E28" s="12">
        <v>26181892</v>
      </c>
      <c r="F28" s="12">
        <v>107025370</v>
      </c>
      <c r="G28" s="12">
        <v>41442129</v>
      </c>
      <c r="H28" s="12">
        <v>27098264</v>
      </c>
      <c r="I28" s="12">
        <v>126370526</v>
      </c>
      <c r="J28" s="12">
        <f t="shared" ref="J28:J37" si="3">I28-H28</f>
        <v>99272262</v>
      </c>
      <c r="K28" s="13">
        <f>(J28/H28)</f>
        <v>3.6634177746589227</v>
      </c>
      <c r="L28" s="1"/>
    </row>
    <row r="29" spans="1:12" ht="15" customHeight="1" x14ac:dyDescent="0.25">
      <c r="A29" s="14" t="s">
        <v>60</v>
      </c>
      <c r="B29" s="14" t="s">
        <v>31</v>
      </c>
      <c r="C29" s="14" t="s">
        <v>31</v>
      </c>
      <c r="D29" s="15" t="s">
        <v>61</v>
      </c>
      <c r="E29" s="16">
        <v>15187733</v>
      </c>
      <c r="F29" s="16">
        <v>14261083</v>
      </c>
      <c r="G29" s="16">
        <v>9477845</v>
      </c>
      <c r="H29" s="16">
        <v>15719305</v>
      </c>
      <c r="I29" s="16">
        <v>16121498</v>
      </c>
      <c r="J29" s="16">
        <f t="shared" si="3"/>
        <v>402193</v>
      </c>
      <c r="K29" s="17">
        <f>(J29/H29)</f>
        <v>2.5585927622118153E-2</v>
      </c>
      <c r="L29" s="1"/>
    </row>
    <row r="30" spans="1:12" ht="15" customHeight="1" x14ac:dyDescent="0.25">
      <c r="A30" s="14" t="s">
        <v>62</v>
      </c>
      <c r="B30" s="14" t="s">
        <v>31</v>
      </c>
      <c r="C30" s="14" t="s">
        <v>31</v>
      </c>
      <c r="D30" s="15" t="s">
        <v>63</v>
      </c>
      <c r="E30" s="16">
        <v>6208606</v>
      </c>
      <c r="F30" s="16">
        <v>6067225</v>
      </c>
      <c r="G30" s="16">
        <v>2360487</v>
      </c>
      <c r="H30" s="16">
        <v>6425911</v>
      </c>
      <c r="I30" s="16">
        <v>6757488</v>
      </c>
      <c r="J30" s="16">
        <f t="shared" si="3"/>
        <v>331577</v>
      </c>
      <c r="K30" s="17">
        <f>(J30/H30)</f>
        <v>5.1599998817288321E-2</v>
      </c>
      <c r="L30" s="1"/>
    </row>
    <row r="31" spans="1:12" ht="15" customHeight="1" x14ac:dyDescent="0.25">
      <c r="A31" s="14" t="s">
        <v>64</v>
      </c>
      <c r="B31" s="14" t="s">
        <v>31</v>
      </c>
      <c r="C31" s="14" t="s">
        <v>31</v>
      </c>
      <c r="D31" s="15" t="s">
        <v>65</v>
      </c>
      <c r="E31" s="16">
        <v>0</v>
      </c>
      <c r="F31" s="16">
        <v>308601</v>
      </c>
      <c r="G31" s="16">
        <v>308599</v>
      </c>
      <c r="H31" s="16">
        <v>0</v>
      </c>
      <c r="I31" s="16">
        <v>10</v>
      </c>
      <c r="J31" s="16">
        <f t="shared" si="3"/>
        <v>10</v>
      </c>
      <c r="K31" s="17" t="s">
        <v>31</v>
      </c>
      <c r="L31" s="1"/>
    </row>
    <row r="32" spans="1:12" ht="15" customHeight="1" x14ac:dyDescent="0.25">
      <c r="A32" s="14" t="s">
        <v>31</v>
      </c>
      <c r="B32" s="14" t="s">
        <v>50</v>
      </c>
      <c r="C32" s="14" t="s">
        <v>31</v>
      </c>
      <c r="D32" s="15" t="s">
        <v>66</v>
      </c>
      <c r="E32" s="16">
        <v>0</v>
      </c>
      <c r="F32" s="16">
        <v>308601</v>
      </c>
      <c r="G32" s="16">
        <v>308599</v>
      </c>
      <c r="H32" s="16">
        <v>0</v>
      </c>
      <c r="I32" s="16">
        <v>10</v>
      </c>
      <c r="J32" s="16">
        <f t="shared" si="3"/>
        <v>10</v>
      </c>
      <c r="K32" s="17" t="s">
        <v>31</v>
      </c>
      <c r="L32" s="1"/>
    </row>
    <row r="33" spans="1:12" ht="15" customHeight="1" x14ac:dyDescent="0.25">
      <c r="A33" s="14" t="s">
        <v>67</v>
      </c>
      <c r="B33" s="14" t="s">
        <v>31</v>
      </c>
      <c r="C33" s="14" t="s">
        <v>31</v>
      </c>
      <c r="D33" s="15" t="s">
        <v>34</v>
      </c>
      <c r="E33" s="16">
        <v>4354049</v>
      </c>
      <c r="F33" s="16">
        <v>84073084</v>
      </c>
      <c r="G33" s="16">
        <v>27261395</v>
      </c>
      <c r="H33" s="16">
        <v>4506441</v>
      </c>
      <c r="I33" s="16">
        <v>103200057</v>
      </c>
      <c r="J33" s="16">
        <f t="shared" si="3"/>
        <v>98693616</v>
      </c>
      <c r="K33" s="17">
        <f>(J33/H33)</f>
        <v>21.900567654164341</v>
      </c>
      <c r="L33" s="1"/>
    </row>
    <row r="34" spans="1:12" ht="15" customHeight="1" x14ac:dyDescent="0.25">
      <c r="A34" s="14" t="s">
        <v>31</v>
      </c>
      <c r="B34" s="14" t="s">
        <v>50</v>
      </c>
      <c r="C34" s="14" t="s">
        <v>31</v>
      </c>
      <c r="D34" s="15" t="s">
        <v>68</v>
      </c>
      <c r="E34" s="16">
        <v>4354049</v>
      </c>
      <c r="F34" s="16">
        <v>84073084</v>
      </c>
      <c r="G34" s="16">
        <v>27261395</v>
      </c>
      <c r="H34" s="16">
        <v>4506441</v>
      </c>
      <c r="I34" s="16">
        <v>103200057</v>
      </c>
      <c r="J34" s="16">
        <f t="shared" si="3"/>
        <v>98693616</v>
      </c>
      <c r="K34" s="17">
        <f>(J34/H34)</f>
        <v>21.900567654164341</v>
      </c>
      <c r="L34" s="1"/>
    </row>
    <row r="35" spans="1:12" ht="27" customHeight="1" x14ac:dyDescent="0.25">
      <c r="A35" s="14" t="s">
        <v>31</v>
      </c>
      <c r="B35" s="14" t="s">
        <v>31</v>
      </c>
      <c r="C35" s="14" t="s">
        <v>69</v>
      </c>
      <c r="D35" s="15" t="s">
        <v>70</v>
      </c>
      <c r="E35" s="16">
        <v>0</v>
      </c>
      <c r="F35" s="16">
        <v>0</v>
      </c>
      <c r="G35" s="16">
        <v>0</v>
      </c>
      <c r="H35" s="16">
        <v>0</v>
      </c>
      <c r="I35" s="16">
        <v>94920057</v>
      </c>
      <c r="J35" s="16">
        <f t="shared" si="3"/>
        <v>94920057</v>
      </c>
      <c r="K35" s="17" t="s">
        <v>31</v>
      </c>
      <c r="L35" s="1"/>
    </row>
    <row r="36" spans="1:12" ht="15" customHeight="1" x14ac:dyDescent="0.25">
      <c r="A36" s="14" t="s">
        <v>31</v>
      </c>
      <c r="B36" s="14" t="s">
        <v>31</v>
      </c>
      <c r="C36" s="14" t="s">
        <v>71</v>
      </c>
      <c r="D36" s="15" t="s">
        <v>72</v>
      </c>
      <c r="E36" s="16">
        <v>4354049</v>
      </c>
      <c r="F36" s="16">
        <v>4354049</v>
      </c>
      <c r="G36" s="16">
        <v>1145909</v>
      </c>
      <c r="H36" s="16">
        <v>4506441</v>
      </c>
      <c r="I36" s="16">
        <v>0</v>
      </c>
      <c r="J36" s="16">
        <f t="shared" si="3"/>
        <v>-4506441</v>
      </c>
      <c r="K36" s="17">
        <f>(J36/H36)</f>
        <v>-1</v>
      </c>
      <c r="L36" s="1"/>
    </row>
    <row r="37" spans="1:12" ht="15" customHeight="1" x14ac:dyDescent="0.25">
      <c r="A37" s="49" t="s">
        <v>31</v>
      </c>
      <c r="B37" s="49" t="s">
        <v>31</v>
      </c>
      <c r="C37" s="49" t="s">
        <v>73</v>
      </c>
      <c r="D37" s="50" t="s">
        <v>74</v>
      </c>
      <c r="E37" s="51">
        <v>0</v>
      </c>
      <c r="F37" s="51">
        <v>79719035</v>
      </c>
      <c r="G37" s="51">
        <v>26115486</v>
      </c>
      <c r="H37" s="51">
        <v>0</v>
      </c>
      <c r="I37" s="51">
        <v>8280000</v>
      </c>
      <c r="J37" s="51">
        <f t="shared" si="3"/>
        <v>8280000</v>
      </c>
      <c r="K37" s="52" t="s">
        <v>31</v>
      </c>
      <c r="L37" s="1"/>
    </row>
    <row r="38" spans="1:12" ht="15" customHeight="1" x14ac:dyDescent="0.25">
      <c r="A38" s="44" t="s">
        <v>75</v>
      </c>
      <c r="B38" s="44" t="s">
        <v>31</v>
      </c>
      <c r="C38" s="44" t="s">
        <v>31</v>
      </c>
      <c r="D38" s="45" t="s">
        <v>76</v>
      </c>
      <c r="E38" s="46">
        <v>98111</v>
      </c>
      <c r="F38" s="46">
        <v>99397</v>
      </c>
      <c r="G38" s="46">
        <v>98547</v>
      </c>
      <c r="H38" s="46">
        <v>101545</v>
      </c>
      <c r="I38" s="46">
        <v>101545</v>
      </c>
      <c r="J38" s="47"/>
      <c r="K38" s="48" t="s">
        <v>31</v>
      </c>
      <c r="L38" s="1"/>
    </row>
    <row r="39" spans="1:12" ht="15" customHeight="1" x14ac:dyDescent="0.25">
      <c r="A39" s="14" t="s">
        <v>31</v>
      </c>
      <c r="B39" s="14" t="s">
        <v>43</v>
      </c>
      <c r="C39" s="14" t="s">
        <v>31</v>
      </c>
      <c r="D39" s="15" t="s">
        <v>77</v>
      </c>
      <c r="E39" s="16">
        <v>98111</v>
      </c>
      <c r="F39" s="16">
        <v>99397</v>
      </c>
      <c r="G39" s="16">
        <v>98547</v>
      </c>
      <c r="H39" s="16">
        <v>101545</v>
      </c>
      <c r="I39" s="16">
        <v>101545</v>
      </c>
      <c r="J39" s="18"/>
      <c r="K39" s="17" t="s">
        <v>31</v>
      </c>
      <c r="L39" s="1"/>
    </row>
    <row r="40" spans="1:12" ht="15" customHeight="1" x14ac:dyDescent="0.25">
      <c r="A40" s="14" t="s">
        <v>78</v>
      </c>
      <c r="B40" s="14" t="s">
        <v>31</v>
      </c>
      <c r="C40" s="14" t="s">
        <v>31</v>
      </c>
      <c r="D40" s="15" t="s">
        <v>79</v>
      </c>
      <c r="E40" s="16">
        <v>0</v>
      </c>
      <c r="F40" s="16">
        <v>141381</v>
      </c>
      <c r="G40" s="16">
        <v>141381</v>
      </c>
      <c r="H40" s="16">
        <v>0</v>
      </c>
      <c r="I40" s="16">
        <v>0</v>
      </c>
      <c r="J40" s="18"/>
      <c r="K40" s="17" t="s">
        <v>31</v>
      </c>
      <c r="L40" s="1"/>
    </row>
    <row r="41" spans="1:12" ht="15" customHeight="1" x14ac:dyDescent="0.25">
      <c r="A41" s="14" t="s">
        <v>80</v>
      </c>
      <c r="B41" s="14" t="s">
        <v>31</v>
      </c>
      <c r="C41" s="14" t="s">
        <v>31</v>
      </c>
      <c r="D41" s="15" t="s">
        <v>81</v>
      </c>
      <c r="E41" s="16">
        <v>333383</v>
      </c>
      <c r="F41" s="16">
        <v>333383</v>
      </c>
      <c r="G41" s="16">
        <v>52894</v>
      </c>
      <c r="H41" s="16">
        <v>345052</v>
      </c>
      <c r="I41" s="16">
        <v>189918</v>
      </c>
      <c r="J41" s="16">
        <f t="shared" ref="J41:J46" si="4">I41-H41</f>
        <v>-155134</v>
      </c>
      <c r="K41" s="17">
        <f t="shared" ref="K41:K46" si="5">(J41/H41)</f>
        <v>-0.44959600292129881</v>
      </c>
      <c r="L41" s="1"/>
    </row>
    <row r="42" spans="1:12" ht="15" customHeight="1" x14ac:dyDescent="0.25">
      <c r="A42" s="14" t="s">
        <v>31</v>
      </c>
      <c r="B42" s="14" t="s">
        <v>50</v>
      </c>
      <c r="C42" s="14" t="s">
        <v>31</v>
      </c>
      <c r="D42" s="15" t="s">
        <v>51</v>
      </c>
      <c r="E42" s="16">
        <v>47835</v>
      </c>
      <c r="F42" s="16">
        <v>47835</v>
      </c>
      <c r="G42" s="16">
        <v>40233</v>
      </c>
      <c r="H42" s="16">
        <v>49509</v>
      </c>
      <c r="I42" s="16">
        <v>0</v>
      </c>
      <c r="J42" s="16">
        <f t="shared" si="4"/>
        <v>-49509</v>
      </c>
      <c r="K42" s="17">
        <f t="shared" si="5"/>
        <v>-1</v>
      </c>
      <c r="L42" s="1"/>
    </row>
    <row r="43" spans="1:12" ht="15" customHeight="1" x14ac:dyDescent="0.25">
      <c r="A43" s="14" t="s">
        <v>31</v>
      </c>
      <c r="B43" s="14" t="s">
        <v>52</v>
      </c>
      <c r="C43" s="14" t="s">
        <v>31</v>
      </c>
      <c r="D43" s="15" t="s">
        <v>53</v>
      </c>
      <c r="E43" s="16">
        <v>10630</v>
      </c>
      <c r="F43" s="16">
        <v>10630</v>
      </c>
      <c r="G43" s="16">
        <v>10376</v>
      </c>
      <c r="H43" s="16">
        <v>11002</v>
      </c>
      <c r="I43" s="16">
        <v>20141</v>
      </c>
      <c r="J43" s="16">
        <f t="shared" si="4"/>
        <v>9139</v>
      </c>
      <c r="K43" s="17">
        <f t="shared" si="5"/>
        <v>0.83066715142701331</v>
      </c>
      <c r="L43" s="1"/>
    </row>
    <row r="44" spans="1:12" ht="15" customHeight="1" x14ac:dyDescent="0.25">
      <c r="A44" s="14" t="s">
        <v>31</v>
      </c>
      <c r="B44" s="14" t="s">
        <v>33</v>
      </c>
      <c r="C44" s="14" t="s">
        <v>31</v>
      </c>
      <c r="D44" s="15" t="s">
        <v>82</v>
      </c>
      <c r="E44" s="16">
        <v>5687</v>
      </c>
      <c r="F44" s="16">
        <v>5687</v>
      </c>
      <c r="G44" s="16">
        <v>2285</v>
      </c>
      <c r="H44" s="16">
        <v>5886</v>
      </c>
      <c r="I44" s="16">
        <v>26393</v>
      </c>
      <c r="J44" s="16">
        <f t="shared" si="4"/>
        <v>20507</v>
      </c>
      <c r="K44" s="17">
        <f t="shared" si="5"/>
        <v>3.4840299014610943</v>
      </c>
      <c r="L44" s="1"/>
    </row>
    <row r="45" spans="1:12" ht="15" customHeight="1" x14ac:dyDescent="0.25">
      <c r="A45" s="14" t="s">
        <v>31</v>
      </c>
      <c r="B45" s="14" t="s">
        <v>83</v>
      </c>
      <c r="C45" s="14" t="s">
        <v>31</v>
      </c>
      <c r="D45" s="15" t="s">
        <v>84</v>
      </c>
      <c r="E45" s="16">
        <v>193758</v>
      </c>
      <c r="F45" s="16">
        <v>193758</v>
      </c>
      <c r="G45" s="16">
        <v>0</v>
      </c>
      <c r="H45" s="16">
        <v>200540</v>
      </c>
      <c r="I45" s="16">
        <v>135052</v>
      </c>
      <c r="J45" s="16">
        <f t="shared" si="4"/>
        <v>-65488</v>
      </c>
      <c r="K45" s="17">
        <f t="shared" si="5"/>
        <v>-0.32655829260995312</v>
      </c>
      <c r="L45" s="1"/>
    </row>
    <row r="46" spans="1:12" ht="15" customHeight="1" x14ac:dyDescent="0.25">
      <c r="A46" s="14" t="s">
        <v>31</v>
      </c>
      <c r="B46" s="14" t="s">
        <v>85</v>
      </c>
      <c r="C46" s="14" t="s">
        <v>31</v>
      </c>
      <c r="D46" s="15" t="s">
        <v>86</v>
      </c>
      <c r="E46" s="16">
        <v>75473</v>
      </c>
      <c r="F46" s="16">
        <v>75473</v>
      </c>
      <c r="G46" s="16">
        <v>0</v>
      </c>
      <c r="H46" s="16">
        <v>78115</v>
      </c>
      <c r="I46" s="16">
        <v>8332</v>
      </c>
      <c r="J46" s="16">
        <f t="shared" si="4"/>
        <v>-69783</v>
      </c>
      <c r="K46" s="17">
        <f t="shared" si="5"/>
        <v>-0.89333674710362931</v>
      </c>
      <c r="L46" s="1"/>
    </row>
    <row r="47" spans="1:12" ht="15" customHeight="1" x14ac:dyDescent="0.25">
      <c r="A47" s="14" t="s">
        <v>87</v>
      </c>
      <c r="B47" s="14" t="s">
        <v>31</v>
      </c>
      <c r="C47" s="14" t="s">
        <v>31</v>
      </c>
      <c r="D47" s="15" t="s">
        <v>88</v>
      </c>
      <c r="E47" s="16">
        <v>10</v>
      </c>
      <c r="F47" s="16">
        <v>1741216</v>
      </c>
      <c r="G47" s="16">
        <v>1740981</v>
      </c>
      <c r="H47" s="16">
        <v>10</v>
      </c>
      <c r="I47" s="16">
        <v>10</v>
      </c>
      <c r="J47" s="18"/>
      <c r="K47" s="17" t="s">
        <v>31</v>
      </c>
      <c r="L47" s="1"/>
    </row>
    <row r="48" spans="1:12" ht="15" customHeight="1" x14ac:dyDescent="0.25">
      <c r="A48" s="14" t="s">
        <v>31</v>
      </c>
      <c r="B48" s="14" t="s">
        <v>85</v>
      </c>
      <c r="C48" s="14" t="s">
        <v>31</v>
      </c>
      <c r="D48" s="15" t="s">
        <v>89</v>
      </c>
      <c r="E48" s="16">
        <v>10</v>
      </c>
      <c r="F48" s="16">
        <v>1741216</v>
      </c>
      <c r="G48" s="16">
        <v>1740981</v>
      </c>
      <c r="H48" s="16">
        <v>10</v>
      </c>
      <c r="I48" s="16">
        <v>10</v>
      </c>
      <c r="J48" s="18"/>
      <c r="K48" s="17" t="s">
        <v>31</v>
      </c>
      <c r="L48" s="1"/>
    </row>
    <row r="49" spans="1:12" ht="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38" t="s">
        <v>90</v>
      </c>
      <c r="B52" s="39"/>
      <c r="C52" s="39"/>
      <c r="D52" s="39"/>
      <c r="E52" s="20">
        <v>26083771</v>
      </c>
      <c r="F52" s="20">
        <v>105184757</v>
      </c>
      <c r="G52" s="20">
        <v>39602601</v>
      </c>
      <c r="H52" s="20">
        <v>26996709</v>
      </c>
      <c r="I52" s="20">
        <v>126268971</v>
      </c>
      <c r="J52" s="20">
        <v>99272262</v>
      </c>
      <c r="K52" s="21">
        <v>3.6771986541026167</v>
      </c>
      <c r="L52" s="1"/>
    </row>
    <row r="53" spans="1:12" ht="15" customHeight="1" x14ac:dyDescent="0.25">
      <c r="A53" s="40" t="s">
        <v>91</v>
      </c>
      <c r="B53" s="41"/>
      <c r="C53" s="41"/>
      <c r="D53" s="41"/>
      <c r="E53" s="41"/>
      <c r="F53" s="41"/>
      <c r="G53" s="41"/>
      <c r="H53" s="41"/>
      <c r="I53" s="41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1:K1"/>
    <mergeCell ref="A2:K2"/>
    <mergeCell ref="A3:K3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</mergeCells>
  <pageMargins left="0.39370078740157483" right="0" top="0.59055118110236227" bottom="0" header="0" footer="0"/>
  <pageSetup scale="87" orientation="landscape" r:id="rId1"/>
  <rowBreaks count="1" manualBreakCount="1">
    <brk id="37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2023-09-28T17:41:05Z</dcterms:created>
  <dcterms:modified xsi:type="dcterms:W3CDTF">2023-09-28T17:42:12Z</dcterms:modified>
</cp:coreProperties>
</file>