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CD15538-69DC-4AE5-A066-0FAA185ABC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analitico'!$A$3</definedName>
    <definedName name="_xlnm.Print_Titles" localSheetId="0">'cuadro Comparativo analitico'!$3:$13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K47" i="1"/>
  <c r="K48" i="1"/>
  <c r="K49" i="1"/>
  <c r="K50" i="1"/>
  <c r="K51" i="1"/>
  <c r="K54" i="1"/>
  <c r="K55" i="1"/>
  <c r="K56" i="1"/>
  <c r="K57" i="1"/>
  <c r="K58" i="1"/>
  <c r="K59" i="1"/>
  <c r="K60" i="1"/>
  <c r="K61" i="1"/>
  <c r="K64" i="1"/>
  <c r="K65" i="1"/>
  <c r="K66" i="1"/>
  <c r="K67" i="1"/>
  <c r="K68" i="1"/>
  <c r="K69" i="1"/>
  <c r="K70" i="1"/>
  <c r="K71" i="1"/>
  <c r="K72" i="1"/>
  <c r="K73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1" i="1"/>
  <c r="J50" i="1"/>
  <c r="J49" i="1"/>
  <c r="J48" i="1"/>
  <c r="J47" i="1"/>
  <c r="J46" i="1"/>
  <c r="J40" i="1"/>
  <c r="K40" i="1" s="1"/>
  <c r="J39" i="1"/>
  <c r="K39" i="1" s="1"/>
  <c r="J38" i="1"/>
  <c r="K38" i="1" s="1"/>
  <c r="J35" i="1"/>
  <c r="K35" i="1" s="1"/>
  <c r="J34" i="1"/>
  <c r="K34" i="1" s="1"/>
  <c r="J33" i="1"/>
  <c r="K33" i="1" s="1"/>
  <c r="K31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5" i="1"/>
  <c r="K15" i="1" s="1"/>
  <c r="J14" i="1"/>
  <c r="K14" i="1" s="1"/>
</calcChain>
</file>

<file path=xl/sharedStrings.xml><?xml version="1.0" encoding="utf-8"?>
<sst xmlns="http://schemas.openxmlformats.org/spreadsheetml/2006/main" count="294" uniqueCount="140">
  <si>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</si>
  <si>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</si>
  <si>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</si>
  <si>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</si>
  <si>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</si>
  <si>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DEPORTE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</si>
  <si>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</si>
  <si>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</si>
  <si>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</si>
  <si>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NACIONAL DE DEPORTES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</si>
  <si>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</si>
  <si>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</si>
  <si>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</si>
  <si>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</si>
  <si>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</si>
  <si>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</si>
  <si>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</si>
  <si>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</si>
  <si>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</si>
  <si>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</si>
  <si>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</si>
  <si>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</si>
  <si>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</si>
  <si>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</si>
  <si>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</si>
  <si>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</si>
  <si>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</si>
  <si>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</si>
  <si>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</si>
  <si>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 xml:space="preserve">AÑO 2023 EJECUCIÓN AL 31 DE AGOSTO </t>
    </r>
  </si>
  <si>
    <r>
      <rPr>
        <b/>
        <sz val="10"/>
        <rFont val="Times New Roman"/>
        <family val="1"/>
      </rPr>
      <t>AÑO 2023 LEY DE PPTOS (Ley Inicial +Reajuste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</si>
  <si>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</si>
  <si>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</si>
  <si>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</si>
  <si>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</si>
  <si>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</si>
  <si>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</si>
  <si>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</si>
  <si>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</si>
  <si>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</si>
  <si>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</si>
  <si>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Del Gobierno Central</t>
    </r>
  </si>
  <si>
    <r>
      <rPr>
        <sz val="12"/>
        <rFont val="Times New Roman"/>
        <family val="1"/>
      </rPr>
      <t>201</t>
    </r>
  </si>
  <si>
    <r>
      <rPr>
        <sz val="12"/>
        <rFont val="Times New Roman"/>
        <family val="1"/>
      </rPr>
      <t>Recuperación de Licencias Médicas - FONASA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</si>
  <si>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</si>
  <si>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De Otras Entidades Públicas</t>
    </r>
  </si>
  <si>
    <r>
      <rPr>
        <sz val="12"/>
        <rFont val="Times New Roman"/>
        <family val="1"/>
      </rPr>
      <t>008</t>
    </r>
  </si>
  <si>
    <r>
      <rPr>
        <sz val="12"/>
        <rFont val="Times New Roman"/>
        <family val="1"/>
      </rPr>
      <t>Polla Chilena de Beneficencia</t>
    </r>
  </si>
  <si>
    <r>
      <rPr>
        <sz val="12"/>
        <rFont val="Times New Roman"/>
        <family val="1"/>
      </rPr>
      <t>06</t>
    </r>
  </si>
  <si>
    <r>
      <rPr>
        <sz val="12"/>
        <rFont val="Times New Roman"/>
        <family val="1"/>
      </rPr>
      <t>RENTAS DE LA PROPIEDAD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</si>
  <si>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</si>
  <si>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INGRESOS DE OPERACIÓN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</si>
  <si>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</si>
  <si>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</si>
  <si>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</si>
  <si>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Recuperaciones y Reembolsos por Licencias Médicas</t>
    </r>
  </si>
  <si>
    <r>
      <rPr>
        <sz val="12"/>
        <rFont val="Times New Roman"/>
        <family val="1"/>
      </rPr>
      <t>Multas y Sanciones Pecuniarias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</si>
  <si>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</si>
  <si>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</si>
  <si>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</si>
  <si>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</si>
  <si>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</si>
  <si>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10</t>
    </r>
  </si>
  <si>
    <r>
      <rPr>
        <sz val="12"/>
        <rFont val="Times New Roman"/>
        <family val="1"/>
      </rPr>
      <t>VENTA DE ACTIVOS NO FINANCIEROS</t>
    </r>
  </si>
  <si>
    <r>
      <rPr>
        <sz val="12"/>
        <rFont val="Times New Roman"/>
        <family val="1"/>
      </rPr>
      <t>Vehículos</t>
    </r>
  </si>
  <si>
    <r>
      <rPr>
        <sz val="12"/>
        <rFont val="Times New Roman"/>
        <family val="1"/>
      </rPr>
      <t>12</t>
    </r>
  </si>
  <si>
    <r>
      <rPr>
        <sz val="12"/>
        <rFont val="Times New Roman"/>
        <family val="1"/>
      </rPr>
      <t>RECUPERACIÓN DE PRÉSTAMOS</t>
    </r>
  </si>
  <si>
    <r>
      <rPr>
        <sz val="12"/>
        <rFont val="Times New Roman"/>
        <family val="1"/>
      </rPr>
      <t>Ingresos por Percibir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</si>
  <si>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</si>
  <si>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</si>
  <si>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</si>
  <si>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</si>
  <si>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</si>
  <si>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</si>
  <si>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</si>
  <si>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23</t>
    </r>
  </si>
  <si>
    <r>
      <rPr>
        <sz val="12"/>
        <rFont val="Times New Roman"/>
        <family val="1"/>
      </rPr>
      <t>PRESTACIONES DE SEGURIDAD SOCIAL</t>
    </r>
  </si>
  <si>
    <r>
      <rPr>
        <sz val="12"/>
        <rFont val="Times New Roman"/>
        <family val="1"/>
      </rPr>
      <t>Prestaciones Sociales del Empleador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</si>
  <si>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</si>
  <si>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Al Sector Privado</t>
    </r>
  </si>
  <si>
    <r>
      <rPr>
        <sz val="12"/>
        <rFont val="Times New Roman"/>
        <family val="1"/>
      </rPr>
      <t>337</t>
    </r>
  </si>
  <si>
    <r>
      <rPr>
        <sz val="12"/>
        <rFont val="Times New Roman"/>
        <family val="1"/>
      </rPr>
      <t>Fortalecimiento del Deporte de Rendimiento Convencional y Paralímpico</t>
    </r>
  </si>
  <si>
    <r>
      <rPr>
        <sz val="12"/>
        <rFont val="Times New Roman"/>
        <family val="1"/>
      </rPr>
      <t>338</t>
    </r>
  </si>
  <si>
    <r>
      <rPr>
        <sz val="12"/>
        <rFont val="Times New Roman"/>
        <family val="1"/>
      </rPr>
      <t>Art.5° Letra e) D.L. 1.298 y Ley 19.135</t>
    </r>
  </si>
  <si>
    <r>
      <rPr>
        <sz val="12"/>
        <rFont val="Times New Roman"/>
        <family val="1"/>
      </rPr>
      <t>340</t>
    </r>
  </si>
  <si>
    <r>
      <rPr>
        <sz val="12"/>
        <rFont val="Times New Roman"/>
        <family val="1"/>
      </rPr>
      <t>Art.1° Ley 19.135 C.O.CH.</t>
    </r>
  </si>
  <si>
    <r>
      <rPr>
        <sz val="12"/>
        <rFont val="Times New Roman"/>
        <family val="1"/>
      </rPr>
      <t>341</t>
    </r>
  </si>
  <si>
    <r>
      <rPr>
        <sz val="12"/>
        <rFont val="Times New Roman"/>
        <family val="1"/>
      </rPr>
      <t>Art. 1° Ley 19.135 Fed. D. Nacional</t>
    </r>
  </si>
  <si>
    <r>
      <rPr>
        <sz val="12"/>
        <rFont val="Times New Roman"/>
        <family val="1"/>
      </rPr>
      <t>345</t>
    </r>
  </si>
  <si>
    <r>
      <rPr>
        <sz val="12"/>
        <rFont val="Times New Roman"/>
        <family val="1"/>
      </rPr>
      <t>Art. Único Ley N° 19.909</t>
    </r>
  </si>
  <si>
    <r>
      <rPr>
        <sz val="12"/>
        <rFont val="Times New Roman"/>
        <family val="1"/>
      </rPr>
      <t>354</t>
    </r>
  </si>
  <si>
    <r>
      <rPr>
        <sz val="12"/>
        <rFont val="Times New Roman"/>
        <family val="1"/>
      </rPr>
      <t>ADO - Chile</t>
    </r>
  </si>
  <si>
    <r>
      <rPr>
        <sz val="12"/>
        <rFont val="Times New Roman"/>
        <family val="1"/>
      </rPr>
      <t>359</t>
    </r>
  </si>
  <si>
    <r>
      <rPr>
        <sz val="12"/>
        <rFont val="Times New Roman"/>
        <family val="1"/>
      </rPr>
      <t>Sistema Nacional de Competencias Deportivas</t>
    </r>
  </si>
  <si>
    <r>
      <rPr>
        <sz val="12"/>
        <rFont val="Times New Roman"/>
        <family val="1"/>
      </rPr>
      <t>361</t>
    </r>
  </si>
  <si>
    <r>
      <rPr>
        <sz val="12"/>
        <rFont val="Times New Roman"/>
        <family val="1"/>
      </rPr>
      <t>Programa de Normalización de Infraestructura Deportiva</t>
    </r>
  </si>
  <si>
    <r>
      <rPr>
        <sz val="12"/>
        <rFont val="Times New Roman"/>
        <family val="1"/>
      </rPr>
      <t>365</t>
    </r>
  </si>
  <si>
    <r>
      <rPr>
        <sz val="12"/>
        <rFont val="Times New Roman"/>
        <family val="1"/>
      </rPr>
      <t>Sistema Nacional de Capacitación y Acreditación Deportiva</t>
    </r>
  </si>
  <si>
    <r>
      <rPr>
        <sz val="12"/>
        <rFont val="Times New Roman"/>
        <family val="1"/>
      </rPr>
      <t>368</t>
    </r>
  </si>
  <si>
    <r>
      <rPr>
        <sz val="12"/>
        <rFont val="Times New Roman"/>
        <family val="1"/>
      </rPr>
      <t>Gestión de Recintos Deportivos</t>
    </r>
  </si>
  <si>
    <r>
      <rPr>
        <sz val="12"/>
        <rFont val="Times New Roman"/>
        <family val="1"/>
      </rPr>
      <t>381</t>
    </r>
  </si>
  <si>
    <r>
      <rPr>
        <sz val="12"/>
        <rFont val="Times New Roman"/>
        <family val="1"/>
      </rPr>
      <t>Asistencia a la Carrera Deportiva</t>
    </r>
  </si>
  <si>
    <r>
      <rPr>
        <sz val="12"/>
        <rFont val="Times New Roman"/>
        <family val="1"/>
      </rPr>
      <t>382</t>
    </r>
  </si>
  <si>
    <r>
      <rPr>
        <sz val="12"/>
        <rFont val="Times New Roman"/>
        <family val="1"/>
      </rPr>
      <t>Juegos Paramericanos y Parapanamericanos 2023</t>
    </r>
  </si>
  <si>
    <r>
      <rPr>
        <sz val="12"/>
        <rFont val="Times New Roman"/>
        <family val="1"/>
      </rPr>
      <t>383</t>
    </r>
  </si>
  <si>
    <r>
      <rPr>
        <sz val="12"/>
        <rFont val="Times New Roman"/>
        <family val="1"/>
      </rPr>
      <t>COPACHI</t>
    </r>
  </si>
  <si>
    <r>
      <rPr>
        <sz val="12"/>
        <rFont val="Times New Roman"/>
        <family val="1"/>
      </rPr>
      <t>385</t>
    </r>
  </si>
  <si>
    <r>
      <rPr>
        <sz val="12"/>
        <rFont val="Times New Roman"/>
        <family val="1"/>
      </rPr>
      <t>Comité Nacional de Arbitraje</t>
    </r>
  </si>
  <si>
    <r>
      <rPr>
        <sz val="12"/>
        <rFont val="Times New Roman"/>
        <family val="1"/>
      </rPr>
      <t>A Otras Entidades Públicas</t>
    </r>
  </si>
  <si>
    <r>
      <rPr>
        <sz val="12"/>
        <rFont val="Times New Roman"/>
        <family val="1"/>
      </rPr>
      <t>057</t>
    </r>
  </si>
  <si>
    <r>
      <rPr>
        <sz val="12"/>
        <rFont val="Times New Roman"/>
        <family val="1"/>
      </rPr>
      <t>Deporte Participación Público</t>
    </r>
  </si>
  <si>
    <r>
      <rPr>
        <sz val="12"/>
        <rFont val="Times New Roman"/>
        <family val="1"/>
      </rPr>
      <t>058</t>
    </r>
  </si>
  <si>
    <r>
      <rPr>
        <sz val="12"/>
        <rFont val="Times New Roman"/>
        <family val="1"/>
      </rPr>
      <t>Programa de Saneamiento de Títulos de Propiedad Deportiva</t>
    </r>
  </si>
  <si>
    <r>
      <rPr>
        <sz val="12"/>
        <rFont val="Times New Roman"/>
        <family val="1"/>
      </rPr>
      <t>061</t>
    </r>
  </si>
  <si>
    <r>
      <rPr>
        <sz val="12"/>
        <rFont val="Times New Roman"/>
        <family val="1"/>
      </rPr>
      <t>Crecer en Movimiento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</si>
  <si>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</si>
  <si>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</si>
  <si>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Impuestos</t>
    </r>
  </si>
  <si>
    <r>
      <rPr>
        <sz val="12"/>
        <rFont val="Times New Roman"/>
        <family val="1"/>
      </rPr>
      <t>Otros Integros al Fisco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</si>
  <si>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</si>
  <si>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</si>
  <si>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04</t>
    </r>
  </si>
  <si>
    <r>
      <rPr>
        <sz val="12"/>
        <rFont val="Times New Roman"/>
        <family val="1"/>
      </rPr>
      <t>Mobiliario y Otros</t>
    </r>
  </si>
  <si>
    <r>
      <rPr>
        <sz val="12"/>
        <rFont val="Times New Roman"/>
        <family val="1"/>
      </rPr>
      <t>Máquinas y Equipos</t>
    </r>
  </si>
  <si>
    <r>
      <rPr>
        <sz val="12"/>
        <rFont val="Times New Roman"/>
        <family val="1"/>
      </rPr>
      <t>Equipos Informáticos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</si>
  <si>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</si>
  <si>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31</t>
    </r>
  </si>
  <si>
    <r>
      <rPr>
        <sz val="12"/>
        <rFont val="Times New Roman"/>
        <family val="1"/>
      </rPr>
      <t>INICIATIVAS DE INVERSIÓN</t>
    </r>
  </si>
  <si>
    <r>
      <rPr>
        <sz val="12"/>
        <rFont val="Times New Roman"/>
        <family val="1"/>
      </rPr>
      <t>Proyectos</t>
    </r>
  </si>
  <si>
    <r>
      <rPr>
        <sz val="12"/>
        <rFont val="Times New Roman"/>
        <family val="1"/>
      </rPr>
      <t>33</t>
    </r>
  </si>
  <si>
    <r>
      <rPr>
        <sz val="12"/>
        <rFont val="Times New Roman"/>
        <family val="1"/>
      </rPr>
      <t>TRANSFERENCIAS DE CAPITAL</t>
    </r>
  </si>
  <si>
    <r>
      <rPr>
        <sz val="12"/>
        <rFont val="Times New Roman"/>
        <family val="1"/>
      </rPr>
      <t>001</t>
    </r>
  </si>
  <si>
    <r>
      <rPr>
        <sz val="12"/>
        <rFont val="Times New Roman"/>
        <family val="1"/>
      </rPr>
      <t>Aportes al Sector Privado</t>
    </r>
  </si>
  <si>
    <r>
      <rPr>
        <sz val="12"/>
        <rFont val="Times New Roman"/>
        <family val="1"/>
      </rPr>
      <t>002</t>
    </r>
  </si>
  <si>
    <r>
      <rPr>
        <sz val="12"/>
        <rFont val="Times New Roman"/>
        <family val="1"/>
      </rPr>
      <t>Aportes para Inversiones en Infraestructura Deportiva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</si>
  <si>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</si>
  <si>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</si>
  <si>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</si>
  <si>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b/>
        <sz val="12"/>
        <rFont val="Times New Roman"/>
        <family val="1"/>
      </rPr>
      <t xml:space="preserve">Gasto Estado Operaciones (A) </t>
    </r>
  </si>
  <si>
    <r>
      <rPr>
        <b/>
        <sz val="12"/>
        <rFont val="Times New Roman"/>
        <family val="1"/>
      </rPr>
      <t xml:space="preserve">GEO = A + Gastos Proyectado fondo COVID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</si>
</sst>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5" borderId="6" xfId="0" applyFont="1" applyFill="1" applyBorder="1" applyAlignment="1">
      <alignment horizontal="center" vertical="top" wrapText="1"/>
    </xf>
    <xf numFmtId="0" fontId="2" fillId="26" borderId="6" xfId="0" applyFont="1" applyFill="1" applyBorder="1" applyAlignment="1">
      <alignment horizontal="center" vertical="top" wrapText="1"/>
    </xf>
    <xf numFmtId="3" fontId="8" fillId="37" borderId="8" xfId="0" applyNumberFormat="1" applyFont="1" applyFill="1" applyBorder="1" applyAlignment="1">
      <alignment horizontal="right" vertical="top" wrapText="1"/>
    </xf>
    <xf numFmtId="164" fontId="8" fillId="38" borderId="8" xfId="0" applyNumberFormat="1" applyFont="1" applyFill="1" applyBorder="1" applyAlignment="1">
      <alignment horizontal="right" vertical="top" wrapText="1"/>
    </xf>
    <xf numFmtId="0" fontId="9" fillId="39" borderId="8" xfId="0" applyFont="1" applyFill="1" applyBorder="1" applyAlignment="1" applyProtection="1">
      <alignment wrapText="1"/>
      <protection locked="0"/>
    </xf>
    <xf numFmtId="3" fontId="8" fillId="37" borderId="20" xfId="0" applyNumberFormat="1" applyFont="1" applyFill="1" applyBorder="1" applyAlignment="1">
      <alignment horizontal="right" vertical="top" wrapText="1"/>
    </xf>
    <xf numFmtId="164" fontId="8" fillId="38" borderId="20" xfId="0" applyNumberFormat="1" applyFont="1" applyFill="1" applyBorder="1" applyAlignment="1">
      <alignment horizontal="right" vertical="top" wrapText="1"/>
    </xf>
    <xf numFmtId="3" fontId="8" fillId="37" borderId="21" xfId="0" applyNumberFormat="1" applyFont="1" applyFill="1" applyBorder="1" applyAlignment="1">
      <alignment horizontal="right" vertical="top" wrapText="1"/>
    </xf>
    <xf numFmtId="164" fontId="8" fillId="38" borderId="21" xfId="0" applyNumberFormat="1" applyFont="1" applyFill="1" applyBorder="1" applyAlignment="1">
      <alignment horizontal="right" vertical="top" wrapText="1"/>
    </xf>
    <xf numFmtId="3" fontId="8" fillId="42" borderId="9" xfId="0" applyNumberFormat="1" applyFont="1" applyFill="1" applyBorder="1" applyAlignment="1">
      <alignment horizontal="right" vertical="top" wrapText="1"/>
    </xf>
    <xf numFmtId="0" fontId="9" fillId="43" borderId="9" xfId="0" applyFont="1" applyFill="1" applyBorder="1" applyAlignment="1" applyProtection="1">
      <alignment wrapText="1"/>
      <protection locked="0"/>
    </xf>
    <xf numFmtId="164" fontId="8" fillId="44" borderId="9" xfId="0" applyNumberFormat="1" applyFont="1" applyFill="1" applyBorder="1" applyAlignment="1">
      <alignment horizontal="right" vertical="top" wrapText="1"/>
    </xf>
    <xf numFmtId="3" fontId="7" fillId="47" borderId="5" xfId="0" applyNumberFormat="1" applyFont="1" applyFill="1" applyBorder="1" applyAlignment="1">
      <alignment horizontal="right" vertical="center" wrapText="1"/>
    </xf>
    <xf numFmtId="164" fontId="7" fillId="48" borderId="5" xfId="0" applyNumberFormat="1" applyFont="1" applyFill="1" applyBorder="1" applyAlignment="1">
      <alignment horizontal="right" vertical="center" wrapText="1"/>
    </xf>
    <xf numFmtId="0" fontId="8" fillId="35" borderId="8" xfId="0" applyFont="1" applyFill="1" applyBorder="1" applyAlignment="1">
      <alignment horizontal="center" vertical="top" wrapText="1"/>
    </xf>
    <xf numFmtId="0" fontId="8" fillId="36" borderId="8" xfId="0" applyFont="1" applyFill="1" applyBorder="1" applyAlignment="1">
      <alignment horizontal="left" vertical="top" wrapText="1"/>
    </xf>
    <xf numFmtId="0" fontId="8" fillId="35" borderId="20" xfId="0" applyFont="1" applyFill="1" applyBorder="1" applyAlignment="1">
      <alignment horizontal="center" vertical="top" wrapText="1"/>
    </xf>
    <xf numFmtId="0" fontId="8" fillId="36" borderId="20" xfId="0" applyFont="1" applyFill="1" applyBorder="1" applyAlignment="1">
      <alignment horizontal="left" vertical="top" wrapText="1"/>
    </xf>
    <xf numFmtId="0" fontId="8" fillId="35" borderId="21" xfId="0" applyFont="1" applyFill="1" applyBorder="1" applyAlignment="1">
      <alignment horizontal="center" vertical="top" wrapText="1"/>
    </xf>
    <xf numFmtId="0" fontId="8" fillId="36" borderId="21" xfId="0" applyFont="1" applyFill="1" applyBorder="1" applyAlignment="1">
      <alignment horizontal="left" vertical="top" wrapText="1"/>
    </xf>
    <xf numFmtId="0" fontId="8" fillId="40" borderId="9" xfId="0" applyFont="1" applyFill="1" applyBorder="1" applyAlignment="1">
      <alignment horizontal="center" vertical="top" wrapText="1"/>
    </xf>
    <xf numFmtId="0" fontId="8" fillId="41" borderId="9" xfId="0" applyFont="1" applyFill="1" applyBorder="1" applyAlignment="1">
      <alignment horizontal="left" vertical="top" wrapText="1"/>
    </xf>
    <xf numFmtId="0" fontId="8" fillId="35" borderId="22" xfId="0" applyFont="1" applyFill="1" applyBorder="1" applyAlignment="1">
      <alignment horizontal="center" vertical="top" wrapText="1"/>
    </xf>
    <xf numFmtId="0" fontId="8" fillId="36" borderId="22" xfId="0" applyFont="1" applyFill="1" applyBorder="1" applyAlignment="1">
      <alignment horizontal="left" vertical="top" wrapText="1"/>
    </xf>
    <xf numFmtId="3" fontId="8" fillId="37" borderId="22" xfId="0" applyNumberFormat="1" applyFont="1" applyFill="1" applyBorder="1" applyAlignment="1">
      <alignment horizontal="right" vertical="top" wrapText="1"/>
    </xf>
    <xf numFmtId="0" fontId="9" fillId="39" borderId="22" xfId="0" applyFont="1" applyFill="1" applyBorder="1" applyAlignment="1" applyProtection="1">
      <alignment wrapText="1"/>
      <protection locked="0"/>
    </xf>
    <xf numFmtId="164" fontId="8" fillId="38" borderId="22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8" fillId="31" borderId="23" xfId="0" applyFont="1" applyFill="1" applyBorder="1" applyAlignment="1">
      <alignment horizontal="center" vertical="top" wrapText="1"/>
    </xf>
    <xf numFmtId="0" fontId="8" fillId="31" borderId="24" xfId="0" applyFont="1" applyFill="1" applyBorder="1" applyAlignment="1">
      <alignment horizontal="center" vertical="top" wrapText="1"/>
    </xf>
    <xf numFmtId="0" fontId="7" fillId="32" borderId="24" xfId="0" applyFont="1" applyFill="1" applyBorder="1" applyAlignment="1">
      <alignment horizontal="left" vertical="top" wrapText="1"/>
    </xf>
    <xf numFmtId="3" fontId="7" fillId="33" borderId="24" xfId="0" applyNumberFormat="1" applyFont="1" applyFill="1" applyBorder="1" applyAlignment="1">
      <alignment horizontal="right" vertical="top" wrapText="1"/>
    </xf>
    <xf numFmtId="164" fontId="7" fillId="34" borderId="25" xfId="0" applyNumberFormat="1" applyFont="1" applyFill="1" applyBorder="1" applyAlignment="1">
      <alignment horizontal="right" vertical="top" wrapText="1"/>
    </xf>
    <xf numFmtId="0" fontId="2" fillId="22" borderId="28" xfId="0" applyFont="1" applyFill="1" applyBorder="1" applyAlignment="1">
      <alignment horizontal="center" vertical="center" wrapText="1"/>
    </xf>
    <xf numFmtId="0" fontId="2" fillId="23" borderId="28" xfId="0" applyFont="1" applyFill="1" applyBorder="1" applyAlignment="1">
      <alignment horizontal="center" vertical="center" wrapText="1"/>
    </xf>
    <xf numFmtId="0" fontId="2" fillId="23" borderId="29" xfId="0" applyFont="1" applyFill="1" applyBorder="1" applyAlignment="1">
      <alignment horizontal="center" vertical="center" wrapText="1"/>
    </xf>
    <xf numFmtId="0" fontId="2" fillId="28" borderId="34" xfId="0" applyFont="1" applyFill="1" applyBorder="1" applyAlignment="1">
      <alignment horizontal="center" vertical="top" wrapText="1"/>
    </xf>
    <xf numFmtId="0" fontId="2" fillId="29" borderId="34" xfId="0" applyFont="1" applyFill="1" applyBorder="1" applyAlignment="1">
      <alignment horizontal="center" vertical="top" wrapText="1"/>
    </xf>
    <xf numFmtId="0" fontId="2" fillId="27" borderId="7" xfId="0" applyFont="1" applyFill="1" applyBorder="1" applyAlignment="1">
      <alignment horizontal="center" vertical="center" wrapText="1"/>
    </xf>
    <xf numFmtId="0" fontId="2" fillId="30" borderId="34" xfId="0" applyFont="1" applyFill="1" applyBorder="1" applyAlignment="1" applyProtection="1">
      <alignment horizontal="center" vertical="center" wrapText="1"/>
      <protection locked="0"/>
    </xf>
    <xf numFmtId="0" fontId="2" fillId="27" borderId="31" xfId="0" applyFont="1" applyFill="1" applyBorder="1" applyAlignment="1">
      <alignment horizontal="center" vertical="center" wrapText="1"/>
    </xf>
    <xf numFmtId="0" fontId="2" fillId="30" borderId="35" xfId="0" applyFont="1" applyFill="1" applyBorder="1" applyAlignment="1" applyProtection="1">
      <alignment horizontal="center" vertical="center" wrapText="1"/>
      <protection locked="0"/>
    </xf>
    <xf numFmtId="0" fontId="7" fillId="45" borderId="5" xfId="0" applyFont="1" applyFill="1" applyBorder="1" applyAlignment="1">
      <alignment horizontal="left" vertical="top" wrapText="1"/>
    </xf>
    <xf numFmtId="0" fontId="7" fillId="46" borderId="5" xfId="0" applyFont="1" applyFill="1" applyBorder="1" applyAlignment="1" applyProtection="1">
      <alignment horizontal="left" vertical="top" wrapText="1"/>
      <protection locked="0"/>
    </xf>
    <xf numFmtId="0" fontId="3" fillId="12" borderId="14" xfId="0" applyFont="1" applyFill="1" applyBorder="1" applyAlignment="1">
      <alignment horizontal="left" vertical="top" wrapText="1"/>
    </xf>
    <xf numFmtId="0" fontId="3" fillId="13" borderId="2" xfId="0" applyFont="1" applyFill="1" applyBorder="1" applyAlignment="1" applyProtection="1">
      <alignment horizontal="left" vertical="top" wrapText="1"/>
      <protection locked="0"/>
    </xf>
    <xf numFmtId="0" fontId="3" fillId="14" borderId="3" xfId="0" applyFont="1" applyFill="1" applyBorder="1" applyAlignment="1">
      <alignment horizontal="left" vertical="top" wrapText="1"/>
    </xf>
    <xf numFmtId="0" fontId="3" fillId="15" borderId="3" xfId="0" applyFont="1" applyFill="1" applyBorder="1" applyAlignment="1" applyProtection="1">
      <alignment horizontal="left" vertical="top" wrapText="1"/>
      <protection locked="0"/>
    </xf>
    <xf numFmtId="0" fontId="3" fillId="15" borderId="15" xfId="0" applyFont="1" applyFill="1" applyBorder="1" applyAlignment="1" applyProtection="1">
      <alignment horizontal="left" vertical="top" wrapText="1"/>
      <protection locked="0"/>
    </xf>
    <xf numFmtId="0" fontId="3" fillId="16" borderId="16" xfId="0" applyFont="1" applyFill="1" applyBorder="1" applyAlignment="1">
      <alignment horizontal="left" vertical="top" wrapText="1"/>
    </xf>
    <xf numFmtId="0" fontId="3" fillId="17" borderId="17" xfId="0" applyFont="1" applyFill="1" applyBorder="1" applyAlignment="1" applyProtection="1">
      <alignment horizontal="left" vertical="top" wrapText="1"/>
      <protection locked="0"/>
    </xf>
    <xf numFmtId="0" fontId="3" fillId="18" borderId="18" xfId="0" applyFont="1" applyFill="1" applyBorder="1" applyAlignment="1">
      <alignment horizontal="left" vertical="top" wrapText="1"/>
    </xf>
    <xf numFmtId="0" fontId="3" fillId="19" borderId="18" xfId="0" applyFont="1" applyFill="1" applyBorder="1" applyAlignment="1" applyProtection="1">
      <alignment horizontal="left" vertical="top" wrapText="1"/>
      <protection locked="0"/>
    </xf>
    <xf numFmtId="0" fontId="3" fillId="19" borderId="19" xfId="0" applyFont="1" applyFill="1" applyBorder="1" applyAlignment="1" applyProtection="1">
      <alignment horizontal="left" vertical="top" wrapText="1"/>
      <protection locked="0"/>
    </xf>
    <xf numFmtId="0" fontId="2" fillId="21" borderId="26" xfId="0" applyFont="1" applyFill="1" applyBorder="1" applyAlignment="1">
      <alignment horizontal="center" vertical="center" wrapText="1"/>
    </xf>
    <xf numFmtId="0" fontId="2" fillId="24" borderId="30" xfId="0" applyFont="1" applyFill="1" applyBorder="1" applyAlignment="1" applyProtection="1">
      <alignment horizontal="center" vertical="center" wrapText="1"/>
      <protection locked="0"/>
    </xf>
    <xf numFmtId="0" fontId="2" fillId="24" borderId="32" xfId="0" applyFont="1" applyFill="1" applyBorder="1" applyAlignment="1" applyProtection="1">
      <alignment horizontal="center" vertical="center" wrapText="1"/>
      <protection locked="0"/>
    </xf>
    <xf numFmtId="0" fontId="2" fillId="21" borderId="27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 applyProtection="1">
      <alignment horizontal="center" vertical="center" wrapText="1"/>
      <protection locked="0"/>
    </xf>
    <xf numFmtId="0" fontId="2" fillId="24" borderId="3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10" xfId="0" applyFont="1" applyFill="1" applyBorder="1" applyAlignment="1">
      <alignment horizontal="left" vertical="top" wrapText="1"/>
    </xf>
    <xf numFmtId="0" fontId="3" fillId="9" borderId="11" xfId="0" applyFont="1" applyFill="1" applyBorder="1" applyAlignment="1" applyProtection="1">
      <alignment horizontal="left" vertical="top" wrapText="1"/>
      <protection locked="0"/>
    </xf>
    <xf numFmtId="0" fontId="3" fillId="10" borderId="12" xfId="0" applyFont="1" applyFill="1" applyBorder="1" applyAlignment="1">
      <alignment horizontal="left" vertical="top" wrapText="1"/>
    </xf>
    <xf numFmtId="0" fontId="3" fillId="11" borderId="12" xfId="0" applyFont="1" applyFill="1" applyBorder="1" applyAlignment="1" applyProtection="1">
      <alignment horizontal="left" vertical="top" wrapText="1"/>
      <protection locked="0"/>
    </xf>
    <xf numFmtId="0" fontId="3" fillId="11" borderId="1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3:L78"/>
  <sheetViews>
    <sheetView tabSelected="1" topLeftCell="A52" zoomScaleNormal="100" workbookViewId="0">
      <selection activeCell="D86" sqref="D8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67.140625" customWidth="1"/>
    <col min="5" max="5" width="16" customWidth="1"/>
    <col min="6" max="6" width="14.85546875" customWidth="1"/>
    <col min="7" max="7" width="13.85546875" customWidth="1"/>
    <col min="8" max="8" width="14.7109375" customWidth="1"/>
    <col min="9" max="9" width="15" customWidth="1"/>
    <col min="10" max="11" width="13.28515625" customWidth="1"/>
    <col min="12" max="12" width="5.42578125" customWidth="1"/>
  </cols>
  <sheetData>
    <row r="3" spans="1:12" ht="17.100000000000001" customHeight="1" x14ac:dyDescent="0.2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1"/>
      <c r="K3" s="1"/>
      <c r="L3" s="1"/>
    </row>
    <row r="4" spans="1:12" ht="17.100000000000001" customHeight="1" x14ac:dyDescent="0.25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1"/>
      <c r="K4" s="1"/>
      <c r="L4" s="1"/>
    </row>
    <row r="5" spans="1:12" ht="15" customHeight="1" x14ac:dyDescent="0.25">
      <c r="A5" s="66" t="s">
        <v>2</v>
      </c>
      <c r="B5" s="67"/>
      <c r="C5" s="67"/>
      <c r="D5" s="67"/>
      <c r="E5" s="67"/>
      <c r="F5" s="67"/>
      <c r="G5" s="67"/>
      <c r="H5" s="67"/>
      <c r="I5" s="67"/>
      <c r="J5" s="1"/>
      <c r="K5" s="1"/>
      <c r="L5" s="1"/>
    </row>
    <row r="6" spans="1:12" ht="8.25" customHeight="1" x14ac:dyDescent="0.25">
      <c r="A6" s="1"/>
      <c r="B6" s="1"/>
      <c r="C6" s="1"/>
      <c r="D6" s="1"/>
      <c r="E6" s="1"/>
      <c r="F6" s="1"/>
      <c r="G6" s="2" t="s">
        <v>3</v>
      </c>
      <c r="H6" s="1"/>
      <c r="I6" s="1"/>
      <c r="J6" s="1"/>
      <c r="K6" s="1"/>
      <c r="L6" s="1"/>
    </row>
    <row r="7" spans="1:12" ht="15" customHeight="1" x14ac:dyDescent="0.25">
      <c r="A7" s="68" t="s">
        <v>4</v>
      </c>
      <c r="B7" s="69"/>
      <c r="C7" s="70" t="s">
        <v>5</v>
      </c>
      <c r="D7" s="71"/>
      <c r="E7" s="71"/>
      <c r="F7" s="72"/>
      <c r="G7" s="1"/>
      <c r="H7" s="2" t="s">
        <v>6</v>
      </c>
      <c r="I7" s="2" t="s">
        <v>7</v>
      </c>
      <c r="J7" s="1"/>
      <c r="K7" s="1"/>
      <c r="L7" s="1"/>
    </row>
    <row r="8" spans="1:12" ht="15" customHeight="1" x14ac:dyDescent="0.25">
      <c r="A8" s="48" t="s">
        <v>8</v>
      </c>
      <c r="B8" s="49"/>
      <c r="C8" s="50" t="s">
        <v>9</v>
      </c>
      <c r="D8" s="51"/>
      <c r="E8" s="51"/>
      <c r="F8" s="52"/>
      <c r="G8" s="1"/>
      <c r="H8" s="2" t="s">
        <v>10</v>
      </c>
      <c r="I8" s="2" t="s">
        <v>11</v>
      </c>
      <c r="J8" s="1"/>
      <c r="K8" s="1"/>
      <c r="L8" s="1"/>
    </row>
    <row r="9" spans="1:12" ht="18" customHeight="1" x14ac:dyDescent="0.25">
      <c r="A9" s="53" t="s">
        <v>12</v>
      </c>
      <c r="B9" s="54"/>
      <c r="C9" s="55" t="s">
        <v>9</v>
      </c>
      <c r="D9" s="56"/>
      <c r="E9" s="56"/>
      <c r="F9" s="57"/>
      <c r="G9" s="1"/>
      <c r="H9" s="2" t="s">
        <v>13</v>
      </c>
      <c r="I9" s="2" t="s">
        <v>14</v>
      </c>
      <c r="J9" s="1"/>
      <c r="K9" s="1"/>
      <c r="L9" s="1"/>
    </row>
    <row r="10" spans="1:12" ht="15" customHeight="1" x14ac:dyDescent="0.25">
      <c r="A10" s="1"/>
      <c r="B10" s="1"/>
      <c r="C10" s="1"/>
      <c r="D10" s="1"/>
      <c r="E10" s="1"/>
      <c r="F10" s="1"/>
      <c r="G10" s="3" t="s">
        <v>15</v>
      </c>
      <c r="H10" s="1"/>
      <c r="I10" s="1"/>
      <c r="J10" s="1"/>
      <c r="K10" s="1"/>
      <c r="L10" s="1"/>
    </row>
    <row r="11" spans="1:12" ht="15" customHeight="1" x14ac:dyDescent="0.25">
      <c r="A11" s="58" t="s">
        <v>16</v>
      </c>
      <c r="B11" s="61" t="s">
        <v>17</v>
      </c>
      <c r="C11" s="61" t="s">
        <v>18</v>
      </c>
      <c r="D11" s="61" t="s">
        <v>19</v>
      </c>
      <c r="E11" s="37" t="s">
        <v>20</v>
      </c>
      <c r="F11" s="38" t="s">
        <v>21</v>
      </c>
      <c r="G11" s="38" t="s">
        <v>22</v>
      </c>
      <c r="H11" s="38" t="s">
        <v>23</v>
      </c>
      <c r="I11" s="38" t="s">
        <v>24</v>
      </c>
      <c r="J11" s="38" t="s">
        <v>25</v>
      </c>
      <c r="K11" s="39" t="s">
        <v>26</v>
      </c>
      <c r="L11" s="1"/>
    </row>
    <row r="12" spans="1:12" ht="80.099999999999994" customHeight="1" x14ac:dyDescent="0.25">
      <c r="A12" s="59"/>
      <c r="B12" s="62"/>
      <c r="C12" s="62"/>
      <c r="D12" s="62"/>
      <c r="E12" s="4" t="s">
        <v>27</v>
      </c>
      <c r="F12" s="5" t="s">
        <v>28</v>
      </c>
      <c r="G12" s="5" t="s">
        <v>29</v>
      </c>
      <c r="H12" s="5" t="s">
        <v>30</v>
      </c>
      <c r="I12" s="5" t="s">
        <v>31</v>
      </c>
      <c r="J12" s="42" t="s">
        <v>32</v>
      </c>
      <c r="K12" s="44" t="s">
        <v>33</v>
      </c>
      <c r="L12" s="1"/>
    </row>
    <row r="13" spans="1:12" ht="20.25" customHeight="1" x14ac:dyDescent="0.25">
      <c r="A13" s="60"/>
      <c r="B13" s="63"/>
      <c r="C13" s="63"/>
      <c r="D13" s="63"/>
      <c r="E13" s="40" t="s">
        <v>34</v>
      </c>
      <c r="F13" s="41" t="s">
        <v>34</v>
      </c>
      <c r="G13" s="41" t="s">
        <v>34</v>
      </c>
      <c r="H13" s="41" t="s">
        <v>35</v>
      </c>
      <c r="I13" s="41" t="s">
        <v>35</v>
      </c>
      <c r="J13" s="43"/>
      <c r="K13" s="45"/>
      <c r="L13" s="1"/>
    </row>
    <row r="14" spans="1:12" ht="15" customHeight="1" x14ac:dyDescent="0.25">
      <c r="A14" s="32" t="s">
        <v>36</v>
      </c>
      <c r="B14" s="33" t="s">
        <v>36</v>
      </c>
      <c r="C14" s="33" t="s">
        <v>36</v>
      </c>
      <c r="D14" s="34" t="s">
        <v>37</v>
      </c>
      <c r="E14" s="35">
        <v>479966747</v>
      </c>
      <c r="F14" s="35">
        <v>495116194</v>
      </c>
      <c r="G14" s="35">
        <v>393935452</v>
      </c>
      <c r="H14" s="35">
        <v>496765583</v>
      </c>
      <c r="I14" s="35">
        <v>133530212</v>
      </c>
      <c r="J14" s="35">
        <f>I14-H14</f>
        <v>-363235371</v>
      </c>
      <c r="K14" s="36">
        <f>(J14/H14)</f>
        <v>-0.73120075832628684</v>
      </c>
      <c r="L14" s="1"/>
    </row>
    <row r="15" spans="1:12" ht="15" customHeight="1" x14ac:dyDescent="0.25">
      <c r="A15" s="22" t="s">
        <v>38</v>
      </c>
      <c r="B15" s="22" t="s">
        <v>36</v>
      </c>
      <c r="C15" s="22" t="s">
        <v>36</v>
      </c>
      <c r="D15" s="23" t="s">
        <v>39</v>
      </c>
      <c r="E15" s="11">
        <v>14279122</v>
      </c>
      <c r="F15" s="11">
        <v>14279122</v>
      </c>
      <c r="G15" s="11">
        <v>10643424</v>
      </c>
      <c r="H15" s="11">
        <v>14778891</v>
      </c>
      <c r="I15" s="11">
        <v>14409419</v>
      </c>
      <c r="J15" s="11">
        <f>I15-H15</f>
        <v>-369472</v>
      </c>
      <c r="K15" s="12">
        <f>(J15/H15)</f>
        <v>-2.4999981392379172E-2</v>
      </c>
      <c r="L15" s="1"/>
    </row>
    <row r="16" spans="1:12" ht="15" customHeight="1" x14ac:dyDescent="0.25">
      <c r="A16" s="18" t="s">
        <v>36</v>
      </c>
      <c r="B16" s="18" t="s">
        <v>40</v>
      </c>
      <c r="C16" s="18" t="s">
        <v>36</v>
      </c>
      <c r="D16" s="19" t="s">
        <v>41</v>
      </c>
      <c r="E16" s="6">
        <v>10</v>
      </c>
      <c r="F16" s="6">
        <v>10</v>
      </c>
      <c r="G16" s="6">
        <v>26816</v>
      </c>
      <c r="H16" s="6">
        <v>10</v>
      </c>
      <c r="I16" s="6">
        <v>10</v>
      </c>
      <c r="J16" s="8"/>
      <c r="K16" s="7" t="s">
        <v>36</v>
      </c>
      <c r="L16" s="1"/>
    </row>
    <row r="17" spans="1:12" ht="15" customHeight="1" x14ac:dyDescent="0.25">
      <c r="A17" s="18" t="s">
        <v>36</v>
      </c>
      <c r="B17" s="18" t="s">
        <v>36</v>
      </c>
      <c r="C17" s="18" t="s">
        <v>42</v>
      </c>
      <c r="D17" s="19" t="s">
        <v>43</v>
      </c>
      <c r="E17" s="6">
        <v>10</v>
      </c>
      <c r="F17" s="6">
        <v>10</v>
      </c>
      <c r="G17" s="6">
        <v>26816</v>
      </c>
      <c r="H17" s="6">
        <v>10</v>
      </c>
      <c r="I17" s="6">
        <v>10</v>
      </c>
      <c r="J17" s="8"/>
      <c r="K17" s="7" t="s">
        <v>36</v>
      </c>
      <c r="L17" s="1"/>
    </row>
    <row r="18" spans="1:12" ht="15" customHeight="1" x14ac:dyDescent="0.25">
      <c r="A18" s="18" t="s">
        <v>36</v>
      </c>
      <c r="B18" s="18" t="s">
        <v>44</v>
      </c>
      <c r="C18" s="18" t="s">
        <v>36</v>
      </c>
      <c r="D18" s="19" t="s">
        <v>45</v>
      </c>
      <c r="E18" s="6">
        <v>14279112</v>
      </c>
      <c r="F18" s="6">
        <v>14279112</v>
      </c>
      <c r="G18" s="6">
        <v>10616608</v>
      </c>
      <c r="H18" s="6">
        <v>14778881</v>
      </c>
      <c r="I18" s="6">
        <v>14409409</v>
      </c>
      <c r="J18" s="6">
        <f t="shared" ref="J18:J23" si="0">I18-H18</f>
        <v>-369472</v>
      </c>
      <c r="K18" s="7">
        <f t="shared" ref="K18:K23" si="1">(J18/H18)</f>
        <v>-2.4999998308396963E-2</v>
      </c>
      <c r="L18" s="1"/>
    </row>
    <row r="19" spans="1:12" ht="15" customHeight="1" x14ac:dyDescent="0.25">
      <c r="A19" s="18" t="s">
        <v>36</v>
      </c>
      <c r="B19" s="18" t="s">
        <v>36</v>
      </c>
      <c r="C19" s="18" t="s">
        <v>46</v>
      </c>
      <c r="D19" s="19" t="s">
        <v>47</v>
      </c>
      <c r="E19" s="6">
        <v>14279112</v>
      </c>
      <c r="F19" s="6">
        <v>14279112</v>
      </c>
      <c r="G19" s="6">
        <v>10616608</v>
      </c>
      <c r="H19" s="6">
        <v>14778881</v>
      </c>
      <c r="I19" s="6">
        <v>14409409</v>
      </c>
      <c r="J19" s="6">
        <f t="shared" si="0"/>
        <v>-369472</v>
      </c>
      <c r="K19" s="7">
        <f t="shared" si="1"/>
        <v>-2.4999998308396963E-2</v>
      </c>
      <c r="L19" s="1"/>
    </row>
    <row r="20" spans="1:12" ht="15" customHeight="1" x14ac:dyDescent="0.25">
      <c r="A20" s="18" t="s">
        <v>48</v>
      </c>
      <c r="B20" s="18" t="s">
        <v>36</v>
      </c>
      <c r="C20" s="18" t="s">
        <v>36</v>
      </c>
      <c r="D20" s="19" t="s">
        <v>49</v>
      </c>
      <c r="E20" s="6">
        <v>297246</v>
      </c>
      <c r="F20" s="6">
        <v>297246</v>
      </c>
      <c r="G20" s="6">
        <v>2022</v>
      </c>
      <c r="H20" s="6">
        <v>307650</v>
      </c>
      <c r="I20" s="6">
        <v>902</v>
      </c>
      <c r="J20" s="6">
        <f t="shared" si="0"/>
        <v>-306748</v>
      </c>
      <c r="K20" s="7">
        <f t="shared" si="1"/>
        <v>-0.99706809686331865</v>
      </c>
      <c r="L20" s="1"/>
    </row>
    <row r="21" spans="1:12" ht="15" customHeight="1" x14ac:dyDescent="0.25">
      <c r="A21" s="18" t="s">
        <v>50</v>
      </c>
      <c r="B21" s="18" t="s">
        <v>36</v>
      </c>
      <c r="C21" s="18" t="s">
        <v>36</v>
      </c>
      <c r="D21" s="19" t="s">
        <v>51</v>
      </c>
      <c r="E21" s="6">
        <v>2055161</v>
      </c>
      <c r="F21" s="6">
        <v>2055161</v>
      </c>
      <c r="G21" s="6">
        <v>898741</v>
      </c>
      <c r="H21" s="6">
        <v>2127092</v>
      </c>
      <c r="I21" s="6">
        <v>0</v>
      </c>
      <c r="J21" s="6">
        <f t="shared" si="0"/>
        <v>-2127092</v>
      </c>
      <c r="K21" s="7">
        <f t="shared" si="1"/>
        <v>-1</v>
      </c>
      <c r="L21" s="1"/>
    </row>
    <row r="22" spans="1:12" ht="15" customHeight="1" x14ac:dyDescent="0.25">
      <c r="A22" s="18" t="s">
        <v>52</v>
      </c>
      <c r="B22" s="18" t="s">
        <v>36</v>
      </c>
      <c r="C22" s="18" t="s">
        <v>36</v>
      </c>
      <c r="D22" s="19" t="s">
        <v>53</v>
      </c>
      <c r="E22" s="6">
        <v>1087060</v>
      </c>
      <c r="F22" s="6">
        <v>1124742</v>
      </c>
      <c r="G22" s="6">
        <v>929547</v>
      </c>
      <c r="H22" s="6">
        <v>1125106</v>
      </c>
      <c r="I22" s="6">
        <v>1096979</v>
      </c>
      <c r="J22" s="6">
        <f t="shared" si="0"/>
        <v>-28127</v>
      </c>
      <c r="K22" s="7">
        <f t="shared" si="1"/>
        <v>-2.4999422276656601E-2</v>
      </c>
      <c r="L22" s="1"/>
    </row>
    <row r="23" spans="1:12" ht="15" customHeight="1" x14ac:dyDescent="0.25">
      <c r="A23" s="18" t="s">
        <v>36</v>
      </c>
      <c r="B23" s="18" t="s">
        <v>54</v>
      </c>
      <c r="C23" s="18" t="s">
        <v>36</v>
      </c>
      <c r="D23" s="19" t="s">
        <v>55</v>
      </c>
      <c r="E23" s="6">
        <v>320410</v>
      </c>
      <c r="F23" s="6">
        <v>320410</v>
      </c>
      <c r="G23" s="6">
        <v>475241</v>
      </c>
      <c r="H23" s="6">
        <v>331624</v>
      </c>
      <c r="I23" s="6">
        <v>323334</v>
      </c>
      <c r="J23" s="6">
        <f t="shared" si="0"/>
        <v>-8290</v>
      </c>
      <c r="K23" s="7">
        <f t="shared" si="1"/>
        <v>-2.4998190722022532E-2</v>
      </c>
      <c r="L23" s="1"/>
    </row>
    <row r="24" spans="1:12" ht="15" customHeight="1" x14ac:dyDescent="0.25">
      <c r="A24" s="18" t="s">
        <v>36</v>
      </c>
      <c r="B24" s="18" t="s">
        <v>40</v>
      </c>
      <c r="C24" s="18" t="s">
        <v>36</v>
      </c>
      <c r="D24" s="19" t="s">
        <v>56</v>
      </c>
      <c r="E24" s="6">
        <v>10</v>
      </c>
      <c r="F24" s="6">
        <v>10</v>
      </c>
      <c r="G24" s="6">
        <v>34247</v>
      </c>
      <c r="H24" s="6">
        <v>10</v>
      </c>
      <c r="I24" s="6">
        <v>10</v>
      </c>
      <c r="J24" s="8"/>
      <c r="K24" s="7" t="s">
        <v>36</v>
      </c>
      <c r="L24" s="1"/>
    </row>
    <row r="25" spans="1:12" ht="15" customHeight="1" x14ac:dyDescent="0.25">
      <c r="A25" s="18" t="s">
        <v>36</v>
      </c>
      <c r="B25" s="18" t="s">
        <v>57</v>
      </c>
      <c r="C25" s="18" t="s">
        <v>36</v>
      </c>
      <c r="D25" s="19" t="s">
        <v>58</v>
      </c>
      <c r="E25" s="6">
        <v>766640</v>
      </c>
      <c r="F25" s="6">
        <v>804322</v>
      </c>
      <c r="G25" s="6">
        <v>420059</v>
      </c>
      <c r="H25" s="6">
        <v>793472</v>
      </c>
      <c r="I25" s="6">
        <v>773635</v>
      </c>
      <c r="J25" s="6">
        <f t="shared" ref="J25:J31" si="2">I25-H25</f>
        <v>-19837</v>
      </c>
      <c r="K25" s="7">
        <f t="shared" ref="K25:K31" si="3">(J25/H25)</f>
        <v>-2.5000252056783353E-2</v>
      </c>
      <c r="L25" s="1"/>
    </row>
    <row r="26" spans="1:12" ht="15" customHeight="1" x14ac:dyDescent="0.25">
      <c r="A26" s="18" t="s">
        <v>59</v>
      </c>
      <c r="B26" s="18" t="s">
        <v>36</v>
      </c>
      <c r="C26" s="18" t="s">
        <v>36</v>
      </c>
      <c r="D26" s="19" t="s">
        <v>60</v>
      </c>
      <c r="E26" s="6">
        <v>461062524</v>
      </c>
      <c r="F26" s="6">
        <v>464945332</v>
      </c>
      <c r="G26" s="6">
        <v>381342524</v>
      </c>
      <c r="H26" s="6">
        <v>477199713</v>
      </c>
      <c r="I26" s="6">
        <v>117650049</v>
      </c>
      <c r="J26" s="6">
        <f t="shared" si="2"/>
        <v>-359549664</v>
      </c>
      <c r="K26" s="7">
        <f t="shared" si="3"/>
        <v>-0.75345741878097061</v>
      </c>
      <c r="L26" s="1"/>
    </row>
    <row r="27" spans="1:12" ht="15" customHeight="1" x14ac:dyDescent="0.25">
      <c r="A27" s="18" t="s">
        <v>36</v>
      </c>
      <c r="B27" s="18" t="s">
        <v>54</v>
      </c>
      <c r="C27" s="18" t="s">
        <v>36</v>
      </c>
      <c r="D27" s="19" t="s">
        <v>61</v>
      </c>
      <c r="E27" s="6">
        <v>461062524</v>
      </c>
      <c r="F27" s="6">
        <v>464945332</v>
      </c>
      <c r="G27" s="6">
        <v>381342524</v>
      </c>
      <c r="H27" s="6">
        <v>477199713</v>
      </c>
      <c r="I27" s="6">
        <v>117650049</v>
      </c>
      <c r="J27" s="6">
        <f t="shared" si="2"/>
        <v>-359549664</v>
      </c>
      <c r="K27" s="7">
        <f t="shared" si="3"/>
        <v>-0.75345741878097061</v>
      </c>
      <c r="L27" s="1"/>
    </row>
    <row r="28" spans="1:12" ht="15" customHeight="1" x14ac:dyDescent="0.25">
      <c r="A28" s="18" t="s">
        <v>62</v>
      </c>
      <c r="B28" s="18" t="s">
        <v>36</v>
      </c>
      <c r="C28" s="18" t="s">
        <v>36</v>
      </c>
      <c r="D28" s="19" t="s">
        <v>63</v>
      </c>
      <c r="E28" s="6">
        <v>11</v>
      </c>
      <c r="F28" s="6">
        <v>11</v>
      </c>
      <c r="G28" s="6">
        <v>0</v>
      </c>
      <c r="H28" s="6">
        <v>11</v>
      </c>
      <c r="I28" s="6">
        <v>10</v>
      </c>
      <c r="J28" s="6">
        <f t="shared" si="2"/>
        <v>-1</v>
      </c>
      <c r="K28" s="7">
        <f t="shared" si="3"/>
        <v>-9.0909090909090912E-2</v>
      </c>
      <c r="L28" s="1"/>
    </row>
    <row r="29" spans="1:12" ht="15" customHeight="1" x14ac:dyDescent="0.25">
      <c r="A29" s="18" t="s">
        <v>36</v>
      </c>
      <c r="B29" s="18" t="s">
        <v>44</v>
      </c>
      <c r="C29" s="18" t="s">
        <v>36</v>
      </c>
      <c r="D29" s="19" t="s">
        <v>64</v>
      </c>
      <c r="E29" s="6">
        <v>11</v>
      </c>
      <c r="F29" s="6">
        <v>11</v>
      </c>
      <c r="G29" s="6">
        <v>0</v>
      </c>
      <c r="H29" s="6">
        <v>11</v>
      </c>
      <c r="I29" s="6">
        <v>10</v>
      </c>
      <c r="J29" s="6">
        <f t="shared" si="2"/>
        <v>-1</v>
      </c>
      <c r="K29" s="7">
        <f t="shared" si="3"/>
        <v>-9.0909090909090912E-2</v>
      </c>
      <c r="L29" s="1"/>
    </row>
    <row r="30" spans="1:12" ht="15" customHeight="1" x14ac:dyDescent="0.25">
      <c r="A30" s="18" t="s">
        <v>65</v>
      </c>
      <c r="B30" s="18" t="s">
        <v>36</v>
      </c>
      <c r="C30" s="18" t="s">
        <v>36</v>
      </c>
      <c r="D30" s="19" t="s">
        <v>66</v>
      </c>
      <c r="E30" s="6">
        <v>1185613</v>
      </c>
      <c r="F30" s="6">
        <v>1185613</v>
      </c>
      <c r="G30" s="6">
        <v>119194</v>
      </c>
      <c r="H30" s="6">
        <v>1227110</v>
      </c>
      <c r="I30" s="6">
        <v>372843</v>
      </c>
      <c r="J30" s="6">
        <f t="shared" si="2"/>
        <v>-854267</v>
      </c>
      <c r="K30" s="7">
        <f t="shared" si="3"/>
        <v>-0.69616171329383669</v>
      </c>
      <c r="L30" s="1"/>
    </row>
    <row r="31" spans="1:12" ht="15" customHeight="1" x14ac:dyDescent="0.25">
      <c r="A31" s="18" t="s">
        <v>36</v>
      </c>
      <c r="B31" s="18" t="s">
        <v>62</v>
      </c>
      <c r="C31" s="18" t="s">
        <v>36</v>
      </c>
      <c r="D31" s="19" t="s">
        <v>67</v>
      </c>
      <c r="E31" s="6">
        <v>1185613</v>
      </c>
      <c r="F31" s="6">
        <v>1185613</v>
      </c>
      <c r="G31" s="6">
        <v>119194</v>
      </c>
      <c r="H31" s="6">
        <v>1227110</v>
      </c>
      <c r="I31" s="6">
        <v>372843</v>
      </c>
      <c r="J31" s="6">
        <f t="shared" si="2"/>
        <v>-854267</v>
      </c>
      <c r="K31" s="7">
        <f t="shared" si="3"/>
        <v>-0.69616171329383669</v>
      </c>
      <c r="L31" s="1"/>
    </row>
    <row r="32" spans="1:12" ht="15" customHeight="1" x14ac:dyDescent="0.25">
      <c r="A32" s="26" t="s">
        <v>68</v>
      </c>
      <c r="B32" s="26" t="s">
        <v>36</v>
      </c>
      <c r="C32" s="26" t="s">
        <v>36</v>
      </c>
      <c r="D32" s="27" t="s">
        <v>69</v>
      </c>
      <c r="E32" s="28">
        <v>10</v>
      </c>
      <c r="F32" s="28">
        <v>11228967</v>
      </c>
      <c r="G32" s="28">
        <v>0</v>
      </c>
      <c r="H32" s="28">
        <v>10</v>
      </c>
      <c r="I32" s="28">
        <v>10</v>
      </c>
      <c r="J32" s="29"/>
      <c r="K32" s="30" t="s">
        <v>36</v>
      </c>
      <c r="L32" s="1"/>
    </row>
    <row r="33" spans="1:12" ht="15" customHeight="1" x14ac:dyDescent="0.25">
      <c r="A33" s="32" t="s">
        <v>36</v>
      </c>
      <c r="B33" s="33" t="s">
        <v>36</v>
      </c>
      <c r="C33" s="33" t="s">
        <v>36</v>
      </c>
      <c r="D33" s="34" t="s">
        <v>70</v>
      </c>
      <c r="E33" s="35">
        <v>479966747</v>
      </c>
      <c r="F33" s="35">
        <v>495116194</v>
      </c>
      <c r="G33" s="35">
        <v>380303218</v>
      </c>
      <c r="H33" s="35">
        <v>496765583</v>
      </c>
      <c r="I33" s="35">
        <v>133530212</v>
      </c>
      <c r="J33" s="35">
        <f>I33-H33</f>
        <v>-363235371</v>
      </c>
      <c r="K33" s="36">
        <f>(J33/H33)</f>
        <v>-0.73120075832628684</v>
      </c>
      <c r="L33" s="1"/>
    </row>
    <row r="34" spans="1:12" ht="15" customHeight="1" x14ac:dyDescent="0.25">
      <c r="A34" s="22" t="s">
        <v>71</v>
      </c>
      <c r="B34" s="22" t="s">
        <v>36</v>
      </c>
      <c r="C34" s="22" t="s">
        <v>36</v>
      </c>
      <c r="D34" s="23" t="s">
        <v>72</v>
      </c>
      <c r="E34" s="11">
        <v>31395368</v>
      </c>
      <c r="F34" s="11">
        <v>29792475</v>
      </c>
      <c r="G34" s="11">
        <v>19629847</v>
      </c>
      <c r="H34" s="11">
        <v>32494206</v>
      </c>
      <c r="I34" s="11">
        <v>29158342</v>
      </c>
      <c r="J34" s="11">
        <f>I34-H34</f>
        <v>-3335864</v>
      </c>
      <c r="K34" s="12">
        <f>(J34/H34)</f>
        <v>-0.10266027118803887</v>
      </c>
      <c r="L34" s="1"/>
    </row>
    <row r="35" spans="1:12" ht="15" customHeight="1" x14ac:dyDescent="0.25">
      <c r="A35" s="18" t="s">
        <v>73</v>
      </c>
      <c r="B35" s="18" t="s">
        <v>36</v>
      </c>
      <c r="C35" s="18" t="s">
        <v>36</v>
      </c>
      <c r="D35" s="19" t="s">
        <v>74</v>
      </c>
      <c r="E35" s="6">
        <v>3489799</v>
      </c>
      <c r="F35" s="6">
        <v>3489799</v>
      </c>
      <c r="G35" s="6">
        <v>2005132</v>
      </c>
      <c r="H35" s="6">
        <v>3611942</v>
      </c>
      <c r="I35" s="6">
        <v>3650423</v>
      </c>
      <c r="J35" s="6">
        <f>I35-H35</f>
        <v>38481</v>
      </c>
      <c r="K35" s="7">
        <f>(J35/H35)</f>
        <v>1.0653825559768125E-2</v>
      </c>
      <c r="L35" s="1"/>
    </row>
    <row r="36" spans="1:12" ht="15" customHeight="1" x14ac:dyDescent="0.25">
      <c r="A36" s="18" t="s">
        <v>75</v>
      </c>
      <c r="B36" s="18" t="s">
        <v>36</v>
      </c>
      <c r="C36" s="18" t="s">
        <v>36</v>
      </c>
      <c r="D36" s="19" t="s">
        <v>76</v>
      </c>
      <c r="E36" s="6">
        <v>10</v>
      </c>
      <c r="F36" s="6">
        <v>10</v>
      </c>
      <c r="G36" s="6">
        <v>0</v>
      </c>
      <c r="H36" s="6">
        <v>10</v>
      </c>
      <c r="I36" s="6">
        <v>10</v>
      </c>
      <c r="J36" s="8">
        <v>0</v>
      </c>
      <c r="K36" s="7">
        <v>0</v>
      </c>
      <c r="L36" s="1"/>
    </row>
    <row r="37" spans="1:12" ht="15" customHeight="1" x14ac:dyDescent="0.25">
      <c r="A37" s="18" t="s">
        <v>36</v>
      </c>
      <c r="B37" s="18" t="s">
        <v>44</v>
      </c>
      <c r="C37" s="18" t="s">
        <v>36</v>
      </c>
      <c r="D37" s="19" t="s">
        <v>77</v>
      </c>
      <c r="E37" s="6">
        <v>10</v>
      </c>
      <c r="F37" s="6">
        <v>10</v>
      </c>
      <c r="G37" s="6">
        <v>0</v>
      </c>
      <c r="H37" s="6">
        <v>10</v>
      </c>
      <c r="I37" s="6">
        <v>10</v>
      </c>
      <c r="J37" s="8">
        <v>0</v>
      </c>
      <c r="K37" s="7">
        <v>0</v>
      </c>
      <c r="L37" s="1"/>
    </row>
    <row r="38" spans="1:12" ht="15" customHeight="1" x14ac:dyDescent="0.25">
      <c r="A38" s="18" t="s">
        <v>78</v>
      </c>
      <c r="B38" s="18" t="s">
        <v>36</v>
      </c>
      <c r="C38" s="18" t="s">
        <v>36</v>
      </c>
      <c r="D38" s="19" t="s">
        <v>39</v>
      </c>
      <c r="E38" s="6">
        <v>285551449</v>
      </c>
      <c r="F38" s="6">
        <v>285982133</v>
      </c>
      <c r="G38" s="6">
        <v>252168434</v>
      </c>
      <c r="H38" s="6">
        <v>295545750</v>
      </c>
      <c r="I38" s="6">
        <v>68039689</v>
      </c>
      <c r="J38" s="6">
        <f>I38-H38</f>
        <v>-227506061</v>
      </c>
      <c r="K38" s="7">
        <f>(J38/H38)</f>
        <v>-0.76978288809769724</v>
      </c>
      <c r="L38" s="1"/>
    </row>
    <row r="39" spans="1:12" ht="15" customHeight="1" x14ac:dyDescent="0.25">
      <c r="A39" s="18" t="s">
        <v>36</v>
      </c>
      <c r="B39" s="18" t="s">
        <v>54</v>
      </c>
      <c r="C39" s="18" t="s">
        <v>36</v>
      </c>
      <c r="D39" s="19" t="s">
        <v>79</v>
      </c>
      <c r="E39" s="6">
        <v>268083105</v>
      </c>
      <c r="F39" s="6">
        <v>268513789</v>
      </c>
      <c r="G39" s="6">
        <v>243095175</v>
      </c>
      <c r="H39" s="6">
        <v>277466014</v>
      </c>
      <c r="I39" s="6">
        <v>67830981</v>
      </c>
      <c r="J39" s="6">
        <f>I39-H39</f>
        <v>-209635033</v>
      </c>
      <c r="K39" s="7">
        <f>(J39/H39)</f>
        <v>-0.75553409218615153</v>
      </c>
      <c r="L39" s="1"/>
    </row>
    <row r="40" spans="1:12" ht="15" customHeight="1" x14ac:dyDescent="0.25">
      <c r="A40" s="18" t="s">
        <v>36</v>
      </c>
      <c r="B40" s="18" t="s">
        <v>36</v>
      </c>
      <c r="C40" s="18" t="s">
        <v>80</v>
      </c>
      <c r="D40" s="19" t="s">
        <v>81</v>
      </c>
      <c r="E40" s="6">
        <v>25743769</v>
      </c>
      <c r="F40" s="6">
        <v>26174453</v>
      </c>
      <c r="G40" s="6">
        <v>15774465</v>
      </c>
      <c r="H40" s="6">
        <v>26644801</v>
      </c>
      <c r="I40" s="6">
        <v>25916399</v>
      </c>
      <c r="J40" s="6">
        <f>I40-H40</f>
        <v>-728402</v>
      </c>
      <c r="K40" s="7">
        <f>(J40/H40)</f>
        <v>-2.7337490717232227E-2</v>
      </c>
      <c r="L40" s="1"/>
    </row>
    <row r="41" spans="1:12" ht="15" customHeight="1" x14ac:dyDescent="0.25">
      <c r="A41" s="18" t="s">
        <v>36</v>
      </c>
      <c r="B41" s="18" t="s">
        <v>36</v>
      </c>
      <c r="C41" s="18" t="s">
        <v>82</v>
      </c>
      <c r="D41" s="19" t="s">
        <v>83</v>
      </c>
      <c r="E41" s="6">
        <v>7311</v>
      </c>
      <c r="F41" s="6">
        <v>7311</v>
      </c>
      <c r="G41" s="6">
        <v>0</v>
      </c>
      <c r="H41" s="6">
        <v>7567</v>
      </c>
      <c r="I41" s="6">
        <v>7567</v>
      </c>
      <c r="J41" s="8">
        <v>0</v>
      </c>
      <c r="K41" s="7">
        <v>0</v>
      </c>
      <c r="L41" s="1"/>
    </row>
    <row r="42" spans="1:12" ht="15" customHeight="1" x14ac:dyDescent="0.25">
      <c r="A42" s="26" t="s">
        <v>36</v>
      </c>
      <c r="B42" s="26" t="s">
        <v>36</v>
      </c>
      <c r="C42" s="26" t="s">
        <v>84</v>
      </c>
      <c r="D42" s="27" t="s">
        <v>85</v>
      </c>
      <c r="E42" s="28">
        <v>322190</v>
      </c>
      <c r="F42" s="28">
        <v>322190</v>
      </c>
      <c r="G42" s="28">
        <v>322166</v>
      </c>
      <c r="H42" s="28">
        <v>333467</v>
      </c>
      <c r="I42" s="28">
        <v>333467</v>
      </c>
      <c r="J42" s="8">
        <v>0</v>
      </c>
      <c r="K42" s="7">
        <v>0</v>
      </c>
      <c r="L42" s="1"/>
    </row>
    <row r="43" spans="1:12" ht="15" customHeight="1" x14ac:dyDescent="0.25">
      <c r="A43" s="22" t="s">
        <v>36</v>
      </c>
      <c r="B43" s="22" t="s">
        <v>36</v>
      </c>
      <c r="C43" s="22" t="s">
        <v>86</v>
      </c>
      <c r="D43" s="23" t="s">
        <v>87</v>
      </c>
      <c r="E43" s="11">
        <v>2094235</v>
      </c>
      <c r="F43" s="11">
        <v>2094235</v>
      </c>
      <c r="G43" s="11">
        <v>1912084</v>
      </c>
      <c r="H43" s="11">
        <v>2167533</v>
      </c>
      <c r="I43" s="11">
        <v>2167533</v>
      </c>
      <c r="J43" s="8">
        <v>0</v>
      </c>
      <c r="K43" s="7">
        <v>0</v>
      </c>
      <c r="L43" s="1"/>
    </row>
    <row r="44" spans="1:12" ht="15" customHeight="1" x14ac:dyDescent="0.25">
      <c r="A44" s="18" t="s">
        <v>36</v>
      </c>
      <c r="B44" s="18" t="s">
        <v>36</v>
      </c>
      <c r="C44" s="18" t="s">
        <v>88</v>
      </c>
      <c r="D44" s="19" t="s">
        <v>89</v>
      </c>
      <c r="E44" s="6">
        <v>205810</v>
      </c>
      <c r="F44" s="6">
        <v>205810</v>
      </c>
      <c r="G44" s="6">
        <v>0</v>
      </c>
      <c r="H44" s="6">
        <v>213013</v>
      </c>
      <c r="I44" s="6">
        <v>213013</v>
      </c>
      <c r="J44" s="8">
        <v>0</v>
      </c>
      <c r="K44" s="7">
        <v>0</v>
      </c>
      <c r="L44" s="1"/>
    </row>
    <row r="45" spans="1:12" ht="15" customHeight="1" x14ac:dyDescent="0.25">
      <c r="A45" s="18" t="s">
        <v>36</v>
      </c>
      <c r="B45" s="18" t="s">
        <v>36</v>
      </c>
      <c r="C45" s="18" t="s">
        <v>90</v>
      </c>
      <c r="D45" s="19" t="s">
        <v>91</v>
      </c>
      <c r="E45" s="6">
        <v>618715</v>
      </c>
      <c r="F45" s="6">
        <v>618715</v>
      </c>
      <c r="G45" s="6">
        <v>576772</v>
      </c>
      <c r="H45" s="6">
        <v>640370</v>
      </c>
      <c r="I45" s="6">
        <v>640370</v>
      </c>
      <c r="J45" s="8">
        <v>0</v>
      </c>
      <c r="K45" s="7">
        <v>0</v>
      </c>
      <c r="L45" s="1"/>
    </row>
    <row r="46" spans="1:12" ht="15" customHeight="1" x14ac:dyDescent="0.25">
      <c r="A46" s="18" t="s">
        <v>36</v>
      </c>
      <c r="B46" s="18" t="s">
        <v>36</v>
      </c>
      <c r="C46" s="18" t="s">
        <v>92</v>
      </c>
      <c r="D46" s="19" t="s">
        <v>93</v>
      </c>
      <c r="E46" s="6">
        <v>9326904</v>
      </c>
      <c r="F46" s="6">
        <v>9326904</v>
      </c>
      <c r="G46" s="6">
        <v>3438559</v>
      </c>
      <c r="H46" s="6">
        <v>9653346</v>
      </c>
      <c r="I46" s="6">
        <v>11041411</v>
      </c>
      <c r="J46" s="6">
        <f t="shared" ref="J46:J51" si="4">I46-H46</f>
        <v>1388065</v>
      </c>
      <c r="K46" s="7">
        <f t="shared" ref="K46:K51" si="5">(J46/H46)</f>
        <v>0.14379107513602019</v>
      </c>
      <c r="L46" s="1"/>
    </row>
    <row r="47" spans="1:12" ht="15" customHeight="1" x14ac:dyDescent="0.25">
      <c r="A47" s="18" t="s">
        <v>36</v>
      </c>
      <c r="B47" s="18" t="s">
        <v>36</v>
      </c>
      <c r="C47" s="18" t="s">
        <v>94</v>
      </c>
      <c r="D47" s="19" t="s">
        <v>95</v>
      </c>
      <c r="E47" s="6">
        <v>1110472</v>
      </c>
      <c r="F47" s="6">
        <v>1110472</v>
      </c>
      <c r="G47" s="6">
        <v>636201</v>
      </c>
      <c r="H47" s="6">
        <v>1149339</v>
      </c>
      <c r="I47" s="6">
        <v>1067048</v>
      </c>
      <c r="J47" s="6">
        <f t="shared" si="4"/>
        <v>-82291</v>
      </c>
      <c r="K47" s="7">
        <f t="shared" si="5"/>
        <v>-7.1598544902765848E-2</v>
      </c>
      <c r="L47" s="1"/>
    </row>
    <row r="48" spans="1:12" ht="15" customHeight="1" x14ac:dyDescent="0.25">
      <c r="A48" s="18" t="s">
        <v>36</v>
      </c>
      <c r="B48" s="18" t="s">
        <v>36</v>
      </c>
      <c r="C48" s="18" t="s">
        <v>96</v>
      </c>
      <c r="D48" s="19" t="s">
        <v>97</v>
      </c>
      <c r="E48" s="6">
        <v>309455</v>
      </c>
      <c r="F48" s="6">
        <v>309455</v>
      </c>
      <c r="G48" s="6">
        <v>0</v>
      </c>
      <c r="H48" s="6">
        <v>320286</v>
      </c>
      <c r="I48" s="6">
        <v>312279</v>
      </c>
      <c r="J48" s="6">
        <f t="shared" si="4"/>
        <v>-8007</v>
      </c>
      <c r="K48" s="7">
        <f t="shared" si="5"/>
        <v>-2.4999531668571214E-2</v>
      </c>
      <c r="L48" s="1"/>
    </row>
    <row r="49" spans="1:12" ht="15" customHeight="1" x14ac:dyDescent="0.25">
      <c r="A49" s="20" t="s">
        <v>36</v>
      </c>
      <c r="B49" s="20" t="s">
        <v>36</v>
      </c>
      <c r="C49" s="20" t="s">
        <v>98</v>
      </c>
      <c r="D49" s="21" t="s">
        <v>99</v>
      </c>
      <c r="E49" s="9">
        <v>11187625</v>
      </c>
      <c r="F49" s="9">
        <v>11187625</v>
      </c>
      <c r="G49" s="9">
        <v>5935483</v>
      </c>
      <c r="H49" s="9">
        <v>11579192</v>
      </c>
      <c r="I49" s="9">
        <v>0</v>
      </c>
      <c r="J49" s="9">
        <f t="shared" si="4"/>
        <v>-11579192</v>
      </c>
      <c r="K49" s="10">
        <f t="shared" si="5"/>
        <v>-1</v>
      </c>
      <c r="L49" s="1"/>
    </row>
    <row r="50" spans="1:12" ht="15" customHeight="1" x14ac:dyDescent="0.25">
      <c r="A50" s="22" t="s">
        <v>36</v>
      </c>
      <c r="B50" s="22" t="s">
        <v>36</v>
      </c>
      <c r="C50" s="22" t="s">
        <v>100</v>
      </c>
      <c r="D50" s="23" t="s">
        <v>101</v>
      </c>
      <c r="E50" s="11">
        <v>5458745</v>
      </c>
      <c r="F50" s="11">
        <v>5458745</v>
      </c>
      <c r="G50" s="11">
        <v>5150347</v>
      </c>
      <c r="H50" s="11">
        <v>5649801</v>
      </c>
      <c r="I50" s="11">
        <v>9342295</v>
      </c>
      <c r="J50" s="11">
        <f t="shared" si="4"/>
        <v>3692494</v>
      </c>
      <c r="K50" s="12">
        <f t="shared" si="5"/>
        <v>0.65356178031757228</v>
      </c>
      <c r="L50" s="1"/>
    </row>
    <row r="51" spans="1:12" ht="15" customHeight="1" x14ac:dyDescent="0.25">
      <c r="A51" s="18" t="s">
        <v>36</v>
      </c>
      <c r="B51" s="18" t="s">
        <v>36</v>
      </c>
      <c r="C51" s="18" t="s">
        <v>102</v>
      </c>
      <c r="D51" s="19" t="s">
        <v>103</v>
      </c>
      <c r="E51" s="6">
        <v>211420039</v>
      </c>
      <c r="F51" s="6">
        <v>211420039</v>
      </c>
      <c r="G51" s="6">
        <v>209213723</v>
      </c>
      <c r="H51" s="6">
        <v>218819740</v>
      </c>
      <c r="I51" s="6">
        <v>16346790</v>
      </c>
      <c r="J51" s="6">
        <f t="shared" si="4"/>
        <v>-202472950</v>
      </c>
      <c r="K51" s="7">
        <f t="shared" si="5"/>
        <v>-0.92529563374858226</v>
      </c>
      <c r="L51" s="1"/>
    </row>
    <row r="52" spans="1:12" ht="15" customHeight="1" x14ac:dyDescent="0.25">
      <c r="A52" s="18" t="s">
        <v>36</v>
      </c>
      <c r="B52" s="18" t="s">
        <v>36</v>
      </c>
      <c r="C52" s="18" t="s">
        <v>104</v>
      </c>
      <c r="D52" s="19" t="s">
        <v>105</v>
      </c>
      <c r="E52" s="6">
        <v>277835</v>
      </c>
      <c r="F52" s="6">
        <v>277835</v>
      </c>
      <c r="G52" s="6">
        <v>135375</v>
      </c>
      <c r="H52" s="6">
        <v>287559</v>
      </c>
      <c r="I52" s="6">
        <v>287559</v>
      </c>
      <c r="J52" s="8">
        <v>0</v>
      </c>
      <c r="K52" s="7">
        <v>0</v>
      </c>
      <c r="L52" s="1"/>
    </row>
    <row r="53" spans="1:12" ht="15" customHeight="1" x14ac:dyDescent="0.25">
      <c r="A53" s="18" t="s">
        <v>36</v>
      </c>
      <c r="B53" s="18" t="s">
        <v>36</v>
      </c>
      <c r="C53" s="18" t="s">
        <v>106</v>
      </c>
      <c r="D53" s="19" t="s">
        <v>107</v>
      </c>
      <c r="E53" s="6">
        <v>0</v>
      </c>
      <c r="F53" s="6">
        <v>0</v>
      </c>
      <c r="G53" s="6">
        <v>0</v>
      </c>
      <c r="H53" s="6">
        <v>0</v>
      </c>
      <c r="I53" s="6">
        <v>155250</v>
      </c>
      <c r="J53" s="6">
        <f t="shared" ref="J53:J73" si="6">I53-H53</f>
        <v>155250</v>
      </c>
      <c r="K53" s="7">
        <v>0</v>
      </c>
      <c r="L53" s="1"/>
    </row>
    <row r="54" spans="1:12" ht="15" customHeight="1" x14ac:dyDescent="0.25">
      <c r="A54" s="18" t="s">
        <v>36</v>
      </c>
      <c r="B54" s="18" t="s">
        <v>44</v>
      </c>
      <c r="C54" s="18" t="s">
        <v>36</v>
      </c>
      <c r="D54" s="19" t="s">
        <v>108</v>
      </c>
      <c r="E54" s="6">
        <v>17468344</v>
      </c>
      <c r="F54" s="6">
        <v>17468344</v>
      </c>
      <c r="G54" s="6">
        <v>9073259</v>
      </c>
      <c r="H54" s="6">
        <v>18079736</v>
      </c>
      <c r="I54" s="6">
        <v>208708</v>
      </c>
      <c r="J54" s="6">
        <f t="shared" si="6"/>
        <v>-17871028</v>
      </c>
      <c r="K54" s="7">
        <f t="shared" ref="K54:K61" si="7">(J54/H54)</f>
        <v>-0.98845624736998372</v>
      </c>
      <c r="L54" s="1"/>
    </row>
    <row r="55" spans="1:12" ht="15" customHeight="1" x14ac:dyDescent="0.25">
      <c r="A55" s="18" t="s">
        <v>36</v>
      </c>
      <c r="B55" s="18" t="s">
        <v>36</v>
      </c>
      <c r="C55" s="18" t="s">
        <v>109</v>
      </c>
      <c r="D55" s="19" t="s">
        <v>110</v>
      </c>
      <c r="E55" s="6">
        <v>8650722</v>
      </c>
      <c r="F55" s="6">
        <v>8650722</v>
      </c>
      <c r="G55" s="6">
        <v>4534513</v>
      </c>
      <c r="H55" s="6">
        <v>8953497</v>
      </c>
      <c r="I55" s="6">
        <v>0</v>
      </c>
      <c r="J55" s="6">
        <f t="shared" si="6"/>
        <v>-8953497</v>
      </c>
      <c r="K55" s="7">
        <f t="shared" si="7"/>
        <v>-1</v>
      </c>
      <c r="L55" s="1"/>
    </row>
    <row r="56" spans="1:12" ht="15" customHeight="1" x14ac:dyDescent="0.25">
      <c r="A56" s="18" t="s">
        <v>36</v>
      </c>
      <c r="B56" s="18" t="s">
        <v>36</v>
      </c>
      <c r="C56" s="18" t="s">
        <v>111</v>
      </c>
      <c r="D56" s="19" t="s">
        <v>112</v>
      </c>
      <c r="E56" s="6">
        <v>206821</v>
      </c>
      <c r="F56" s="6">
        <v>206821</v>
      </c>
      <c r="G56" s="6">
        <v>0</v>
      </c>
      <c r="H56" s="6">
        <v>214060</v>
      </c>
      <c r="I56" s="6">
        <v>208708</v>
      </c>
      <c r="J56" s="6">
        <f t="shared" si="6"/>
        <v>-5352</v>
      </c>
      <c r="K56" s="7">
        <f t="shared" si="7"/>
        <v>-2.5002335793702701E-2</v>
      </c>
      <c r="L56" s="1"/>
    </row>
    <row r="57" spans="1:12" ht="15" customHeight="1" x14ac:dyDescent="0.25">
      <c r="A57" s="18" t="s">
        <v>36</v>
      </c>
      <c r="B57" s="18" t="s">
        <v>36</v>
      </c>
      <c r="C57" s="18" t="s">
        <v>113</v>
      </c>
      <c r="D57" s="19" t="s">
        <v>114</v>
      </c>
      <c r="E57" s="6">
        <v>8610801</v>
      </c>
      <c r="F57" s="6">
        <v>8610801</v>
      </c>
      <c r="G57" s="6">
        <v>4538746</v>
      </c>
      <c r="H57" s="6">
        <v>8912179</v>
      </c>
      <c r="I57" s="6">
        <v>0</v>
      </c>
      <c r="J57" s="6">
        <f t="shared" si="6"/>
        <v>-8912179</v>
      </c>
      <c r="K57" s="7">
        <f t="shared" si="7"/>
        <v>-1</v>
      </c>
      <c r="L57" s="1"/>
    </row>
    <row r="58" spans="1:12" ht="15" customHeight="1" x14ac:dyDescent="0.25">
      <c r="A58" s="18" t="s">
        <v>115</v>
      </c>
      <c r="B58" s="18" t="s">
        <v>36</v>
      </c>
      <c r="C58" s="18" t="s">
        <v>36</v>
      </c>
      <c r="D58" s="19" t="s">
        <v>116</v>
      </c>
      <c r="E58" s="6">
        <v>1062960</v>
      </c>
      <c r="F58" s="6">
        <v>1100642</v>
      </c>
      <c r="G58" s="6">
        <v>598263</v>
      </c>
      <c r="H58" s="6">
        <v>1100164</v>
      </c>
      <c r="I58" s="6">
        <v>617180</v>
      </c>
      <c r="J58" s="6">
        <f t="shared" si="6"/>
        <v>-482984</v>
      </c>
      <c r="K58" s="7">
        <f t="shared" si="7"/>
        <v>-0.43901091110052681</v>
      </c>
      <c r="L58" s="1"/>
    </row>
    <row r="59" spans="1:12" ht="15" customHeight="1" x14ac:dyDescent="0.25">
      <c r="A59" s="18" t="s">
        <v>36</v>
      </c>
      <c r="B59" s="18" t="s">
        <v>54</v>
      </c>
      <c r="C59" s="18" t="s">
        <v>36</v>
      </c>
      <c r="D59" s="19" t="s">
        <v>117</v>
      </c>
      <c r="E59" s="6">
        <v>296309</v>
      </c>
      <c r="F59" s="6">
        <v>296309</v>
      </c>
      <c r="G59" s="6">
        <v>151310</v>
      </c>
      <c r="H59" s="6">
        <v>306680</v>
      </c>
      <c r="I59" s="6">
        <v>99680</v>
      </c>
      <c r="J59" s="6">
        <f t="shared" si="6"/>
        <v>-207000</v>
      </c>
      <c r="K59" s="7">
        <f t="shared" si="7"/>
        <v>-0.67497065344984997</v>
      </c>
      <c r="L59" s="1"/>
    </row>
    <row r="60" spans="1:12" ht="15" customHeight="1" x14ac:dyDescent="0.25">
      <c r="A60" s="18" t="s">
        <v>36</v>
      </c>
      <c r="B60" s="18" t="s">
        <v>57</v>
      </c>
      <c r="C60" s="18" t="s">
        <v>36</v>
      </c>
      <c r="D60" s="19" t="s">
        <v>118</v>
      </c>
      <c r="E60" s="6">
        <v>766651</v>
      </c>
      <c r="F60" s="6">
        <v>804333</v>
      </c>
      <c r="G60" s="6">
        <v>446953</v>
      </c>
      <c r="H60" s="6">
        <v>793484</v>
      </c>
      <c r="I60" s="6">
        <v>517500</v>
      </c>
      <c r="J60" s="6">
        <f t="shared" si="6"/>
        <v>-275984</v>
      </c>
      <c r="K60" s="7">
        <f t="shared" si="7"/>
        <v>-0.34781293636670685</v>
      </c>
      <c r="L60" s="1"/>
    </row>
    <row r="61" spans="1:12" ht="15" customHeight="1" x14ac:dyDescent="0.25">
      <c r="A61" s="18" t="s">
        <v>119</v>
      </c>
      <c r="B61" s="18" t="s">
        <v>36</v>
      </c>
      <c r="C61" s="18" t="s">
        <v>36</v>
      </c>
      <c r="D61" s="19" t="s">
        <v>120</v>
      </c>
      <c r="E61" s="6">
        <v>454940</v>
      </c>
      <c r="F61" s="6">
        <v>454940</v>
      </c>
      <c r="G61" s="6">
        <v>380258</v>
      </c>
      <c r="H61" s="6">
        <v>470863</v>
      </c>
      <c r="I61" s="6">
        <v>625482</v>
      </c>
      <c r="J61" s="6">
        <f t="shared" si="6"/>
        <v>154619</v>
      </c>
      <c r="K61" s="7">
        <f t="shared" si="7"/>
        <v>0.32837364583753659</v>
      </c>
      <c r="L61" s="1"/>
    </row>
    <row r="62" spans="1:12" ht="15" customHeight="1" x14ac:dyDescent="0.25">
      <c r="A62" s="18" t="s">
        <v>36</v>
      </c>
      <c r="B62" s="18" t="s">
        <v>44</v>
      </c>
      <c r="C62" s="18" t="s">
        <v>36</v>
      </c>
      <c r="D62" s="19" t="s">
        <v>64</v>
      </c>
      <c r="E62" s="6">
        <v>0</v>
      </c>
      <c r="F62" s="6">
        <v>0</v>
      </c>
      <c r="G62" s="6">
        <v>0</v>
      </c>
      <c r="H62" s="6">
        <v>0</v>
      </c>
      <c r="I62" s="6">
        <v>58632</v>
      </c>
      <c r="J62" s="6">
        <f t="shared" si="6"/>
        <v>58632</v>
      </c>
      <c r="K62" s="7">
        <v>0</v>
      </c>
      <c r="L62" s="1"/>
    </row>
    <row r="63" spans="1:12" ht="15" customHeight="1" x14ac:dyDescent="0.25">
      <c r="A63" s="18" t="s">
        <v>36</v>
      </c>
      <c r="B63" s="18" t="s">
        <v>121</v>
      </c>
      <c r="C63" s="18" t="s">
        <v>36</v>
      </c>
      <c r="D63" s="19" t="s">
        <v>122</v>
      </c>
      <c r="E63" s="6">
        <v>0</v>
      </c>
      <c r="F63" s="6">
        <v>0</v>
      </c>
      <c r="G63" s="6">
        <v>0</v>
      </c>
      <c r="H63" s="6">
        <v>0</v>
      </c>
      <c r="I63" s="6">
        <v>24652</v>
      </c>
      <c r="J63" s="6">
        <f t="shared" si="6"/>
        <v>24652</v>
      </c>
      <c r="K63" s="7">
        <v>0</v>
      </c>
      <c r="L63" s="1"/>
    </row>
    <row r="64" spans="1:12" ht="15" customHeight="1" x14ac:dyDescent="0.25">
      <c r="A64" s="18" t="s">
        <v>36</v>
      </c>
      <c r="B64" s="18" t="s">
        <v>38</v>
      </c>
      <c r="C64" s="18" t="s">
        <v>36</v>
      </c>
      <c r="D64" s="19" t="s">
        <v>123</v>
      </c>
      <c r="E64" s="6">
        <v>18765</v>
      </c>
      <c r="F64" s="6">
        <v>18765</v>
      </c>
      <c r="G64" s="6">
        <v>11445</v>
      </c>
      <c r="H64" s="6">
        <v>19422</v>
      </c>
      <c r="I64" s="6">
        <v>18765</v>
      </c>
      <c r="J64" s="6">
        <f t="shared" si="6"/>
        <v>-657</v>
      </c>
      <c r="K64" s="7">
        <f t="shared" ref="K64:K73" si="8">(J64/H64)</f>
        <v>-3.3827618164967564E-2</v>
      </c>
      <c r="L64" s="1"/>
    </row>
    <row r="65" spans="1:12" ht="15" customHeight="1" x14ac:dyDescent="0.25">
      <c r="A65" s="18" t="s">
        <v>36</v>
      </c>
      <c r="B65" s="18" t="s">
        <v>48</v>
      </c>
      <c r="C65" s="18" t="s">
        <v>36</v>
      </c>
      <c r="D65" s="19" t="s">
        <v>124</v>
      </c>
      <c r="E65" s="6">
        <v>29854</v>
      </c>
      <c r="F65" s="6">
        <v>29854</v>
      </c>
      <c r="G65" s="6">
        <v>13901</v>
      </c>
      <c r="H65" s="6">
        <v>30899</v>
      </c>
      <c r="I65" s="6">
        <v>39881</v>
      </c>
      <c r="J65" s="6">
        <f t="shared" si="6"/>
        <v>8982</v>
      </c>
      <c r="K65" s="7">
        <f t="shared" si="8"/>
        <v>0.29068901906210559</v>
      </c>
      <c r="L65" s="1"/>
    </row>
    <row r="66" spans="1:12" ht="15" customHeight="1" x14ac:dyDescent="0.25">
      <c r="A66" s="18" t="s">
        <v>36</v>
      </c>
      <c r="B66" s="18" t="s">
        <v>50</v>
      </c>
      <c r="C66" s="18" t="s">
        <v>36</v>
      </c>
      <c r="D66" s="19" t="s">
        <v>125</v>
      </c>
      <c r="E66" s="6">
        <v>406321</v>
      </c>
      <c r="F66" s="6">
        <v>406321</v>
      </c>
      <c r="G66" s="6">
        <v>354912</v>
      </c>
      <c r="H66" s="6">
        <v>420542</v>
      </c>
      <c r="I66" s="6">
        <v>483552</v>
      </c>
      <c r="J66" s="6">
        <f t="shared" si="6"/>
        <v>63010</v>
      </c>
      <c r="K66" s="7">
        <f t="shared" si="8"/>
        <v>0.14983045688658922</v>
      </c>
      <c r="L66" s="1"/>
    </row>
    <row r="67" spans="1:12" ht="15" customHeight="1" x14ac:dyDescent="0.25">
      <c r="A67" s="18" t="s">
        <v>126</v>
      </c>
      <c r="B67" s="18" t="s">
        <v>36</v>
      </c>
      <c r="C67" s="18" t="s">
        <v>36</v>
      </c>
      <c r="D67" s="19" t="s">
        <v>127</v>
      </c>
      <c r="E67" s="6">
        <v>133781517</v>
      </c>
      <c r="F67" s="6">
        <v>152924523</v>
      </c>
      <c r="G67" s="6">
        <v>94320688</v>
      </c>
      <c r="H67" s="6">
        <v>138463870</v>
      </c>
      <c r="I67" s="6">
        <v>13662537</v>
      </c>
      <c r="J67" s="6">
        <f t="shared" si="6"/>
        <v>-124801333</v>
      </c>
      <c r="K67" s="7">
        <f t="shared" si="8"/>
        <v>-0.90132778319716178</v>
      </c>
      <c r="L67" s="1"/>
    </row>
    <row r="68" spans="1:12" ht="15" customHeight="1" x14ac:dyDescent="0.25">
      <c r="A68" s="18" t="s">
        <v>36</v>
      </c>
      <c r="B68" s="18" t="s">
        <v>40</v>
      </c>
      <c r="C68" s="18" t="s">
        <v>36</v>
      </c>
      <c r="D68" s="19" t="s">
        <v>128</v>
      </c>
      <c r="E68" s="6">
        <v>133781517</v>
      </c>
      <c r="F68" s="6">
        <v>152924523</v>
      </c>
      <c r="G68" s="6">
        <v>94320688</v>
      </c>
      <c r="H68" s="6">
        <v>138463870</v>
      </c>
      <c r="I68" s="6">
        <v>13662537</v>
      </c>
      <c r="J68" s="6">
        <f t="shared" si="6"/>
        <v>-124801333</v>
      </c>
      <c r="K68" s="7">
        <f t="shared" si="8"/>
        <v>-0.90132778319716178</v>
      </c>
      <c r="L68" s="1"/>
    </row>
    <row r="69" spans="1:12" ht="15" customHeight="1" x14ac:dyDescent="0.25">
      <c r="A69" s="18" t="s">
        <v>129</v>
      </c>
      <c r="B69" s="18" t="s">
        <v>36</v>
      </c>
      <c r="C69" s="18" t="s">
        <v>36</v>
      </c>
      <c r="D69" s="19" t="s">
        <v>130</v>
      </c>
      <c r="E69" s="6">
        <v>24230694</v>
      </c>
      <c r="F69" s="6">
        <v>10175059</v>
      </c>
      <c r="G69" s="6">
        <v>0</v>
      </c>
      <c r="H69" s="6">
        <v>25078768</v>
      </c>
      <c r="I69" s="6">
        <v>17776539</v>
      </c>
      <c r="J69" s="6">
        <f t="shared" si="6"/>
        <v>-7302229</v>
      </c>
      <c r="K69" s="7">
        <f t="shared" si="8"/>
        <v>-0.29117175931449263</v>
      </c>
      <c r="L69" s="1"/>
    </row>
    <row r="70" spans="1:12" ht="15" customHeight="1" x14ac:dyDescent="0.25">
      <c r="A70" s="18" t="s">
        <v>36</v>
      </c>
      <c r="B70" s="18" t="s">
        <v>54</v>
      </c>
      <c r="C70" s="18" t="s">
        <v>36</v>
      </c>
      <c r="D70" s="19" t="s">
        <v>79</v>
      </c>
      <c r="E70" s="6">
        <v>2793206</v>
      </c>
      <c r="F70" s="6">
        <v>2793206</v>
      </c>
      <c r="G70" s="6">
        <v>0</v>
      </c>
      <c r="H70" s="6">
        <v>2890968</v>
      </c>
      <c r="I70" s="6">
        <v>2070000</v>
      </c>
      <c r="J70" s="6">
        <f t="shared" si="6"/>
        <v>-820968</v>
      </c>
      <c r="K70" s="7">
        <f t="shared" si="8"/>
        <v>-0.28397685481126045</v>
      </c>
      <c r="L70" s="1"/>
    </row>
    <row r="71" spans="1:12" ht="15" customHeight="1" x14ac:dyDescent="0.25">
      <c r="A71" s="18" t="s">
        <v>36</v>
      </c>
      <c r="B71" s="18" t="s">
        <v>36</v>
      </c>
      <c r="C71" s="18" t="s">
        <v>131</v>
      </c>
      <c r="D71" s="19" t="s">
        <v>132</v>
      </c>
      <c r="E71" s="6">
        <v>2793206</v>
      </c>
      <c r="F71" s="6">
        <v>2793206</v>
      </c>
      <c r="G71" s="6">
        <v>0</v>
      </c>
      <c r="H71" s="6">
        <v>2890968</v>
      </c>
      <c r="I71" s="6">
        <v>2070000</v>
      </c>
      <c r="J71" s="6">
        <f t="shared" si="6"/>
        <v>-820968</v>
      </c>
      <c r="K71" s="7">
        <f t="shared" si="8"/>
        <v>-0.28397685481126045</v>
      </c>
      <c r="L71" s="1"/>
    </row>
    <row r="72" spans="1:12" ht="15" customHeight="1" x14ac:dyDescent="0.25">
      <c r="A72" s="26" t="s">
        <v>36</v>
      </c>
      <c r="B72" s="26" t="s">
        <v>44</v>
      </c>
      <c r="C72" s="26" t="s">
        <v>36</v>
      </c>
      <c r="D72" s="27" t="s">
        <v>108</v>
      </c>
      <c r="E72" s="28">
        <v>21437488</v>
      </c>
      <c r="F72" s="28">
        <v>7381853</v>
      </c>
      <c r="G72" s="28">
        <v>0</v>
      </c>
      <c r="H72" s="28">
        <v>22187800</v>
      </c>
      <c r="I72" s="28">
        <v>15706539</v>
      </c>
      <c r="J72" s="28">
        <f t="shared" si="6"/>
        <v>-6481261</v>
      </c>
      <c r="K72" s="30">
        <f t="shared" si="8"/>
        <v>-0.29210922218516483</v>
      </c>
      <c r="L72" s="1"/>
    </row>
    <row r="73" spans="1:12" ht="15" customHeight="1" x14ac:dyDescent="0.25">
      <c r="A73" s="22" t="s">
        <v>36</v>
      </c>
      <c r="B73" s="22" t="s">
        <v>36</v>
      </c>
      <c r="C73" s="22" t="s">
        <v>133</v>
      </c>
      <c r="D73" s="23" t="s">
        <v>134</v>
      </c>
      <c r="E73" s="11">
        <v>21437488</v>
      </c>
      <c r="F73" s="11">
        <v>7381853</v>
      </c>
      <c r="G73" s="11">
        <v>0</v>
      </c>
      <c r="H73" s="11">
        <v>22187800</v>
      </c>
      <c r="I73" s="11">
        <v>15706539</v>
      </c>
      <c r="J73" s="11">
        <f t="shared" si="6"/>
        <v>-6481261</v>
      </c>
      <c r="K73" s="12">
        <f t="shared" si="8"/>
        <v>-0.29210922218516483</v>
      </c>
      <c r="L73" s="1"/>
    </row>
    <row r="74" spans="1:12" ht="15" customHeight="1" x14ac:dyDescent="0.25">
      <c r="A74" s="18" t="s">
        <v>135</v>
      </c>
      <c r="B74" s="18" t="s">
        <v>36</v>
      </c>
      <c r="C74" s="18" t="s">
        <v>36</v>
      </c>
      <c r="D74" s="19" t="s">
        <v>136</v>
      </c>
      <c r="E74" s="6">
        <v>10</v>
      </c>
      <c r="F74" s="6">
        <v>11196613</v>
      </c>
      <c r="G74" s="6">
        <v>11200596</v>
      </c>
      <c r="H74" s="6">
        <v>10</v>
      </c>
      <c r="I74" s="6">
        <v>10</v>
      </c>
      <c r="J74" s="8">
        <v>0</v>
      </c>
      <c r="K74" s="7">
        <v>0</v>
      </c>
      <c r="L74" s="1"/>
    </row>
    <row r="75" spans="1:12" ht="15" customHeight="1" x14ac:dyDescent="0.25">
      <c r="A75" s="24" t="s">
        <v>36</v>
      </c>
      <c r="B75" s="24" t="s">
        <v>50</v>
      </c>
      <c r="C75" s="24" t="s">
        <v>36</v>
      </c>
      <c r="D75" s="25" t="s">
        <v>137</v>
      </c>
      <c r="E75" s="13">
        <v>10</v>
      </c>
      <c r="F75" s="13">
        <v>11196613</v>
      </c>
      <c r="G75" s="13">
        <v>11200596</v>
      </c>
      <c r="H75" s="13">
        <v>10</v>
      </c>
      <c r="I75" s="13">
        <v>10</v>
      </c>
      <c r="J75" s="14">
        <v>0</v>
      </c>
      <c r="K75" s="15">
        <v>0</v>
      </c>
      <c r="L75" s="1"/>
    </row>
    <row r="76" spans="1:12" ht="15.75" x14ac:dyDescent="0.25">
      <c r="A76" s="46" t="s">
        <v>138</v>
      </c>
      <c r="B76" s="47"/>
      <c r="C76" s="47"/>
      <c r="D76" s="47"/>
      <c r="E76" s="16">
        <v>479200086</v>
      </c>
      <c r="F76" s="16">
        <v>483115248</v>
      </c>
      <c r="G76" s="16">
        <v>368655669</v>
      </c>
      <c r="H76" s="16">
        <v>495972089</v>
      </c>
      <c r="I76" s="16">
        <v>133012702</v>
      </c>
      <c r="J76" s="16">
        <v>-362959387</v>
      </c>
      <c r="K76" s="17">
        <v>-0.73181413843632637</v>
      </c>
      <c r="L76" s="1"/>
    </row>
    <row r="77" spans="1:12" ht="15.75" hidden="1" x14ac:dyDescent="0.25">
      <c r="A77" s="46" t="s">
        <v>139</v>
      </c>
      <c r="B77" s="47"/>
      <c r="C77" s="47"/>
      <c r="D77" s="47"/>
      <c r="E77" s="16">
        <v>479200086</v>
      </c>
      <c r="F77" s="16">
        <v>483115248</v>
      </c>
      <c r="G77" s="16">
        <v>368655669</v>
      </c>
      <c r="H77" s="16">
        <v>495972089</v>
      </c>
      <c r="I77" s="16">
        <v>133012702</v>
      </c>
      <c r="J77" s="16">
        <v>-362959387</v>
      </c>
      <c r="K77" s="17">
        <v>-0.73181413843632637</v>
      </c>
      <c r="L77" s="1"/>
    </row>
    <row r="78" spans="1:12" x14ac:dyDescent="0.25">
      <c r="I78" s="31"/>
    </row>
  </sheetData>
  <mergeCells count="17">
    <mergeCell ref="A3:I3"/>
    <mergeCell ref="A4:I4"/>
    <mergeCell ref="A5:I5"/>
    <mergeCell ref="A7:B7"/>
    <mergeCell ref="C7:F7"/>
    <mergeCell ref="J12:J13"/>
    <mergeCell ref="K12:K13"/>
    <mergeCell ref="A76:D76"/>
    <mergeCell ref="A77:D77"/>
    <mergeCell ref="A8:B8"/>
    <mergeCell ref="C8:F8"/>
    <mergeCell ref="A9:B9"/>
    <mergeCell ref="C9:F9"/>
    <mergeCell ref="A11:A13"/>
    <mergeCell ref="B11:B13"/>
    <mergeCell ref="C11:C13"/>
    <mergeCell ref="D11:D13"/>
  </mergeCells>
  <pageMargins left="0.59055118110236227" right="0" top="0.39370078740157483" bottom="0.59055118110236227" header="0" footer="0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2023-09-27T21:08:34Z</dcterms:created>
  <dcterms:modified xsi:type="dcterms:W3CDTF">2023-09-28T18:23:55Z</dcterms:modified>
</cp:coreProperties>
</file>