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885BDEE-14F0-46A2-A6A4-6312FE8DE4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analitico'!$A$1:$K$49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41" i="1" s="1"/>
  <c r="J40" i="1"/>
  <c r="K40" i="1" s="1"/>
  <c r="J39" i="1"/>
  <c r="K39" i="1" s="1"/>
  <c r="J38" i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6" i="1"/>
  <c r="K26" i="1" s="1"/>
  <c r="J25" i="1"/>
  <c r="K25" i="1" s="1"/>
  <c r="J24" i="1"/>
  <c r="K24" i="1" s="1"/>
  <c r="J20" i="1"/>
  <c r="K20" i="1" s="1"/>
  <c r="J19" i="1"/>
  <c r="K19" i="1" s="1"/>
  <c r="J18" i="1"/>
  <c r="K18" i="1" s="1"/>
  <c r="J17" i="1"/>
  <c r="K17" i="1" s="1"/>
  <c r="K16" i="1"/>
  <c r="J16" i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<sst xmlns="http://schemas.openxmlformats.org/spreadsheetml/2006/main" count="183" uniqueCount="90">
  <si>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</si>
  <si>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</si>
  <si>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</si>
  <si>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</si>
  <si>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</si>
  <si>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SECRETARÍA GENERAL DE LA PRESIDENCIA DE LA REPÚBLICA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</si>
  <si>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</si>
  <si>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22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</si>
  <si>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</si>
  <si>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GENERAL DE LA PRESIDENCIA DE LA REPÚBLICA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</si>
  <si>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</si>
  <si>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</si>
  <si>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</si>
  <si>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</si>
  <si>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</si>
  <si>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</si>
  <si>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</si>
  <si>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</si>
  <si>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</si>
  <si>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</si>
  <si>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</si>
  <si>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</si>
  <si>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</si>
  <si>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</si>
  <si>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</si>
  <si>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</si>
  <si>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</si>
  <si>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</si>
  <si>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</si>
  <si>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</si>
  <si>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</si>
  <si>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</si>
  <si>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</si>
  <si>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</si>
  <si>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</si>
  <si>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</si>
  <si>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</si>
  <si>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</si>
  <si>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</si>
  <si>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</si>
  <si>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</si>
  <si>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</si>
  <si>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</si>
  <si>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</si>
  <si>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</si>
  <si>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</si>
  <si>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</si>
  <si>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</si>
  <si>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</si>
  <si>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</si>
  <si>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</si>
  <si>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</si>
  <si>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</si>
  <si>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</si>
  <si>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</si>
  <si>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</si>
  <si>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</si>
  <si>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</si>
  <si>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</si>
  <si>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</si>
  <si>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</si>
  <si>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</si>
  <si>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</si>
  <si>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</si>
  <si>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</si>
  <si>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002</t>
    </r>
  </si>
  <si>
    <r>
      <rPr>
        <sz val="10"/>
        <rFont val="Times New Roman"/>
      </rPr>
      <t>Centro Latinoamericano de Administración para el Desarrollo (CLAD)</t>
    </r>
  </si>
  <si>
    <r>
      <rPr>
        <sz val="10"/>
        <rFont val="Times New Roman"/>
      </rPr>
      <t>003</t>
    </r>
  </si>
  <si>
    <r>
      <rPr>
        <sz val="10"/>
        <rFont val="Times New Roman"/>
      </rPr>
      <t>Fondo de las Naciones Unidas para las Democracias (UNDEF)</t>
    </r>
  </si>
  <si>
    <r>
      <rPr>
        <sz val="10"/>
        <rFont val="Times New Roman"/>
      </rPr>
      <t>004</t>
    </r>
  </si>
  <si>
    <r>
      <rPr>
        <sz val="10"/>
        <rFont val="Times New Roman"/>
      </rPr>
      <t>Mecanismo de Seguimiento de la Implementación de la Convención Interamericana contra la Corrupción (MESICIC)</t>
    </r>
  </si>
  <si>
    <r>
      <rPr>
        <sz val="10"/>
        <rFont val="Times New Roman"/>
      </rPr>
      <t>005</t>
    </r>
  </si>
  <si>
    <r>
      <rPr>
        <sz val="10"/>
        <rFont val="Times New Roman"/>
      </rPr>
      <t>Academia Internacional Contra la Corrupción (IACA)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</si>
  <si>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</si>
  <si>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</si>
  <si>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</si>
  <si>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</si>
  <si>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</si>
  <si>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</si>
  <si>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</si>
  <si>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</si>
  <si>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</si>
  <si>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</si>
  <si>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</si>
  <si>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</si>
  <si>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</si>
  <si>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</si>
  <si>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</si>
  <si>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 xml:space="preserve">   Variación 
%   
 (6) / (4)</t>
  </si>
  <si>
    <t>Variación
 Monto $ 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</si>
</sst>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center" vertical="top" wrapText="1"/>
    </xf>
    <xf numFmtId="0" fontId="3" fillId="36" borderId="15" xfId="0" applyFont="1" applyFill="1" applyBorder="1" applyAlignment="1">
      <alignment horizontal="left" vertical="top" wrapText="1"/>
    </xf>
    <xf numFmtId="3" fontId="3" fillId="37" borderId="15" xfId="0" applyNumberFormat="1" applyFont="1" applyFill="1" applyBorder="1" applyAlignment="1">
      <alignment horizontal="right" vertical="top" wrapText="1"/>
    </xf>
    <xf numFmtId="0" fontId="0" fillId="39" borderId="15" xfId="0" applyFill="1" applyBorder="1" applyAlignment="1" applyProtection="1">
      <alignment wrapText="1"/>
      <protection locked="0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6" fillId="27" borderId="11" xfId="0" applyFont="1" applyFill="1" applyBorder="1" applyAlignment="1">
      <alignment horizontal="center" vertical="top" wrapText="1"/>
    </xf>
    <xf numFmtId="0" fontId="2" fillId="30" borderId="11" xfId="0" applyFont="1" applyFill="1" applyBorder="1" applyAlignment="1" applyProtection="1">
      <alignment horizontal="center" vertical="top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9"/>
  <sheetViews>
    <sheetView tabSelected="1" zoomScaleNormal="100" workbookViewId="0">
      <selection activeCell="O11" sqref="O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85546875" customWidth="1"/>
    <col min="7" max="8" width="13.28515625" customWidth="1"/>
    <col min="9" max="9" width="14.5703125" customWidth="1"/>
    <col min="10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1" t="s">
        <v>89</v>
      </c>
      <c r="K10" s="31" t="s">
        <v>88</v>
      </c>
      <c r="L10" s="1"/>
    </row>
    <row r="11" spans="1:12" ht="15" customHeight="1" x14ac:dyDescent="0.25">
      <c r="A11" s="46"/>
      <c r="B11" s="46"/>
      <c r="C11" s="46"/>
      <c r="D11" s="46"/>
      <c r="E11" s="8" t="s">
        <v>30</v>
      </c>
      <c r="F11" s="9" t="s">
        <v>30</v>
      </c>
      <c r="G11" s="9" t="s">
        <v>30</v>
      </c>
      <c r="H11" s="9" t="s">
        <v>31</v>
      </c>
      <c r="I11" s="9" t="s">
        <v>31</v>
      </c>
      <c r="J11" s="32"/>
      <c r="K11" s="32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11580063</v>
      </c>
      <c r="F12" s="12">
        <v>11651049</v>
      </c>
      <c r="G12" s="12">
        <v>7733727</v>
      </c>
      <c r="H12" s="12">
        <v>11985369</v>
      </c>
      <c r="I12" s="12">
        <v>11869227</v>
      </c>
      <c r="J12" s="12">
        <f t="shared" ref="J12:J20" si="0">I12-H12</f>
        <v>-116142</v>
      </c>
      <c r="K12" s="13">
        <f>(J12/H12)</f>
        <v>-9.6903149164618962E-3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32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32</v>
      </c>
      <c r="L15" s="1"/>
    </row>
    <row r="16" spans="1:12" ht="15" customHeight="1" x14ac:dyDescent="0.25">
      <c r="A16" s="14" t="s">
        <v>40</v>
      </c>
      <c r="B16" s="14" t="s">
        <v>32</v>
      </c>
      <c r="C16" s="14" t="s">
        <v>32</v>
      </c>
      <c r="D16" s="15" t="s">
        <v>41</v>
      </c>
      <c r="E16" s="16">
        <v>105961</v>
      </c>
      <c r="F16" s="16">
        <v>105961</v>
      </c>
      <c r="G16" s="16">
        <v>105828</v>
      </c>
      <c r="H16" s="16">
        <v>109669</v>
      </c>
      <c r="I16" s="16">
        <v>109648</v>
      </c>
      <c r="J16" s="16">
        <f t="shared" si="0"/>
        <v>-21</v>
      </c>
      <c r="K16" s="17">
        <f>(J16/H16)</f>
        <v>-1.9148528754707347E-4</v>
      </c>
      <c r="L16" s="1"/>
    </row>
    <row r="17" spans="1:12" ht="15" customHeight="1" x14ac:dyDescent="0.25">
      <c r="A17" s="14" t="s">
        <v>32</v>
      </c>
      <c r="B17" s="14" t="s">
        <v>11</v>
      </c>
      <c r="C17" s="14" t="s">
        <v>32</v>
      </c>
      <c r="D17" s="15" t="s">
        <v>42</v>
      </c>
      <c r="E17" s="16">
        <v>105950</v>
      </c>
      <c r="F17" s="16">
        <v>105950</v>
      </c>
      <c r="G17" s="16">
        <v>88428</v>
      </c>
      <c r="H17" s="16">
        <v>109658</v>
      </c>
      <c r="I17" s="16">
        <v>109648</v>
      </c>
      <c r="J17" s="16">
        <f t="shared" si="0"/>
        <v>-10</v>
      </c>
      <c r="K17" s="17">
        <f>(J17/H17)</f>
        <v>-9.1192617045723982E-5</v>
      </c>
      <c r="L17" s="1"/>
    </row>
    <row r="18" spans="1:12" ht="15" customHeight="1" x14ac:dyDescent="0.25">
      <c r="A18" s="14" t="s">
        <v>32</v>
      </c>
      <c r="B18" s="14" t="s">
        <v>43</v>
      </c>
      <c r="C18" s="14" t="s">
        <v>32</v>
      </c>
      <c r="D18" s="15" t="s">
        <v>44</v>
      </c>
      <c r="E18" s="16">
        <v>11</v>
      </c>
      <c r="F18" s="16">
        <v>11</v>
      </c>
      <c r="G18" s="16">
        <v>17400</v>
      </c>
      <c r="H18" s="16">
        <v>11</v>
      </c>
      <c r="I18" s="16">
        <v>0</v>
      </c>
      <c r="J18" s="16">
        <f t="shared" si="0"/>
        <v>-11</v>
      </c>
      <c r="K18" s="17">
        <f>(J18/H18)</f>
        <v>-1</v>
      </c>
      <c r="L18" s="1"/>
    </row>
    <row r="19" spans="1:12" ht="15" customHeight="1" x14ac:dyDescent="0.25">
      <c r="A19" s="14" t="s">
        <v>45</v>
      </c>
      <c r="B19" s="14" t="s">
        <v>32</v>
      </c>
      <c r="C19" s="14" t="s">
        <v>32</v>
      </c>
      <c r="D19" s="15" t="s">
        <v>46</v>
      </c>
      <c r="E19" s="16">
        <v>11474082</v>
      </c>
      <c r="F19" s="16">
        <v>11341098</v>
      </c>
      <c r="G19" s="16">
        <v>7288640</v>
      </c>
      <c r="H19" s="16">
        <v>11875680</v>
      </c>
      <c r="I19" s="16">
        <v>11759549</v>
      </c>
      <c r="J19" s="16">
        <f t="shared" si="0"/>
        <v>-116131</v>
      </c>
      <c r="K19" s="17">
        <f>(J19/H19)</f>
        <v>-9.7788926613044478E-3</v>
      </c>
      <c r="L19" s="1"/>
    </row>
    <row r="20" spans="1:12" ht="15" customHeight="1" x14ac:dyDescent="0.25">
      <c r="A20" s="14" t="s">
        <v>32</v>
      </c>
      <c r="B20" s="14" t="s">
        <v>11</v>
      </c>
      <c r="C20" s="14" t="s">
        <v>32</v>
      </c>
      <c r="D20" s="15" t="s">
        <v>47</v>
      </c>
      <c r="E20" s="16">
        <v>11474082</v>
      </c>
      <c r="F20" s="16">
        <v>11341098</v>
      </c>
      <c r="G20" s="16">
        <v>7288640</v>
      </c>
      <c r="H20" s="16">
        <v>11875680</v>
      </c>
      <c r="I20" s="16">
        <v>11759549</v>
      </c>
      <c r="J20" s="16">
        <f t="shared" si="0"/>
        <v>-116131</v>
      </c>
      <c r="K20" s="17">
        <f>(J20/H20)</f>
        <v>-9.7788926613044478E-3</v>
      </c>
      <c r="L20" s="1"/>
    </row>
    <row r="21" spans="1:12" ht="15" customHeight="1" x14ac:dyDescent="0.25">
      <c r="A21" s="14" t="s">
        <v>48</v>
      </c>
      <c r="B21" s="14" t="s">
        <v>32</v>
      </c>
      <c r="C21" s="14" t="s">
        <v>32</v>
      </c>
      <c r="D21" s="15" t="s">
        <v>49</v>
      </c>
      <c r="E21" s="16">
        <v>10</v>
      </c>
      <c r="F21" s="16">
        <v>10</v>
      </c>
      <c r="G21" s="16">
        <v>339259</v>
      </c>
      <c r="H21" s="16">
        <v>10</v>
      </c>
      <c r="I21" s="16">
        <v>10</v>
      </c>
      <c r="J21" s="18"/>
      <c r="K21" s="17" t="s">
        <v>32</v>
      </c>
      <c r="L21" s="1"/>
    </row>
    <row r="22" spans="1:12" ht="15" customHeight="1" x14ac:dyDescent="0.25">
      <c r="A22" s="14" t="s">
        <v>32</v>
      </c>
      <c r="B22" s="14" t="s">
        <v>50</v>
      </c>
      <c r="C22" s="14" t="s">
        <v>32</v>
      </c>
      <c r="D22" s="15" t="s">
        <v>51</v>
      </c>
      <c r="E22" s="16">
        <v>10</v>
      </c>
      <c r="F22" s="16">
        <v>10</v>
      </c>
      <c r="G22" s="16">
        <v>339259</v>
      </c>
      <c r="H22" s="16">
        <v>10</v>
      </c>
      <c r="I22" s="16">
        <v>10</v>
      </c>
      <c r="J22" s="18"/>
      <c r="K22" s="17" t="s">
        <v>32</v>
      </c>
      <c r="L22" s="1"/>
    </row>
    <row r="23" spans="1:12" ht="15" customHeight="1" x14ac:dyDescent="0.25">
      <c r="A23" s="14" t="s">
        <v>52</v>
      </c>
      <c r="B23" s="14" t="s">
        <v>32</v>
      </c>
      <c r="C23" s="14" t="s">
        <v>32</v>
      </c>
      <c r="D23" s="15" t="s">
        <v>53</v>
      </c>
      <c r="E23" s="16">
        <v>10</v>
      </c>
      <c r="F23" s="16">
        <v>203980</v>
      </c>
      <c r="G23" s="16">
        <v>0</v>
      </c>
      <c r="H23" s="16">
        <v>10</v>
      </c>
      <c r="I23" s="16">
        <v>10</v>
      </c>
      <c r="J23" s="18"/>
      <c r="K23" s="17" t="s">
        <v>32</v>
      </c>
      <c r="L23" s="1"/>
    </row>
    <row r="24" spans="1:12" ht="15" customHeight="1" x14ac:dyDescent="0.25">
      <c r="A24" s="10" t="s">
        <v>32</v>
      </c>
      <c r="B24" s="10" t="s">
        <v>32</v>
      </c>
      <c r="C24" s="10" t="s">
        <v>32</v>
      </c>
      <c r="D24" s="11" t="s">
        <v>54</v>
      </c>
      <c r="E24" s="12">
        <v>11580063</v>
      </c>
      <c r="F24" s="12">
        <v>11651049</v>
      </c>
      <c r="G24" s="12">
        <v>7273900</v>
      </c>
      <c r="H24" s="12">
        <v>11985369</v>
      </c>
      <c r="I24" s="12">
        <v>11869227</v>
      </c>
      <c r="J24" s="12">
        <f>I24-H24</f>
        <v>-116142</v>
      </c>
      <c r="K24" s="13">
        <f>(J24/H24)</f>
        <v>-9.6903149164618962E-3</v>
      </c>
      <c r="L24" s="1"/>
    </row>
    <row r="25" spans="1:12" ht="15" customHeight="1" x14ac:dyDescent="0.25">
      <c r="A25" s="14" t="s">
        <v>55</v>
      </c>
      <c r="B25" s="14" t="s">
        <v>32</v>
      </c>
      <c r="C25" s="14" t="s">
        <v>32</v>
      </c>
      <c r="D25" s="15" t="s">
        <v>56</v>
      </c>
      <c r="E25" s="16">
        <v>9953612</v>
      </c>
      <c r="F25" s="16">
        <v>9614018</v>
      </c>
      <c r="G25" s="16">
        <v>5935717</v>
      </c>
      <c r="H25" s="16">
        <v>10301991</v>
      </c>
      <c r="I25" s="16">
        <v>10115370</v>
      </c>
      <c r="J25" s="16">
        <f>I25-H25</f>
        <v>-186621</v>
      </c>
      <c r="K25" s="17">
        <f>(J25/H25)</f>
        <v>-1.8115042034107777E-2</v>
      </c>
      <c r="L25" s="1"/>
    </row>
    <row r="26" spans="1:12" ht="15" customHeight="1" x14ac:dyDescent="0.25">
      <c r="A26" s="14" t="s">
        <v>7</v>
      </c>
      <c r="B26" s="14" t="s">
        <v>32</v>
      </c>
      <c r="C26" s="14" t="s">
        <v>32</v>
      </c>
      <c r="D26" s="15" t="s">
        <v>57</v>
      </c>
      <c r="E26" s="16">
        <v>1276737</v>
      </c>
      <c r="F26" s="16">
        <v>1276737</v>
      </c>
      <c r="G26" s="16">
        <v>754259</v>
      </c>
      <c r="H26" s="16">
        <v>1321426</v>
      </c>
      <c r="I26" s="16">
        <v>1336804</v>
      </c>
      <c r="J26" s="16">
        <f>I26-H26</f>
        <v>15378</v>
      </c>
      <c r="K26" s="17">
        <f>(J26/H26)</f>
        <v>1.1637428051211342E-2</v>
      </c>
      <c r="L26" s="1"/>
    </row>
    <row r="27" spans="1:12" ht="15" customHeight="1" x14ac:dyDescent="0.25">
      <c r="A27" s="14" t="s">
        <v>58</v>
      </c>
      <c r="B27" s="14" t="s">
        <v>32</v>
      </c>
      <c r="C27" s="14" t="s">
        <v>32</v>
      </c>
      <c r="D27" s="15" t="s">
        <v>59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8"/>
      <c r="K27" s="17" t="s">
        <v>32</v>
      </c>
      <c r="L27" s="1"/>
    </row>
    <row r="28" spans="1:12" ht="15" customHeight="1" x14ac:dyDescent="0.25">
      <c r="A28" s="14" t="s">
        <v>32</v>
      </c>
      <c r="B28" s="14" t="s">
        <v>60</v>
      </c>
      <c r="C28" s="14" t="s">
        <v>32</v>
      </c>
      <c r="D28" s="15" t="s">
        <v>61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8"/>
      <c r="K28" s="17" t="s">
        <v>32</v>
      </c>
      <c r="L28" s="1"/>
    </row>
    <row r="29" spans="1:12" ht="15" customHeight="1" x14ac:dyDescent="0.25">
      <c r="A29" s="14" t="s">
        <v>62</v>
      </c>
      <c r="B29" s="14" t="s">
        <v>32</v>
      </c>
      <c r="C29" s="14" t="s">
        <v>32</v>
      </c>
      <c r="D29" s="15" t="s">
        <v>35</v>
      </c>
      <c r="E29" s="16">
        <v>51309</v>
      </c>
      <c r="F29" s="16">
        <v>51309</v>
      </c>
      <c r="G29" s="16">
        <v>51309</v>
      </c>
      <c r="H29" s="16">
        <v>53104</v>
      </c>
      <c r="I29" s="16">
        <v>133541</v>
      </c>
      <c r="J29" s="16">
        <f t="shared" ref="J29:J34" si="1">I29-H29</f>
        <v>80437</v>
      </c>
      <c r="K29" s="17">
        <f t="shared" ref="K29:K34" si="2">(J29/H29)</f>
        <v>1.5147069900572461</v>
      </c>
      <c r="L29" s="1"/>
    </row>
    <row r="30" spans="1:12" ht="15" customHeight="1" x14ac:dyDescent="0.25">
      <c r="A30" s="14" t="s">
        <v>32</v>
      </c>
      <c r="B30" s="14" t="s">
        <v>63</v>
      </c>
      <c r="C30" s="14" t="s">
        <v>32</v>
      </c>
      <c r="D30" s="15" t="s">
        <v>64</v>
      </c>
      <c r="E30" s="16">
        <v>51309</v>
      </c>
      <c r="F30" s="16">
        <v>51309</v>
      </c>
      <c r="G30" s="16">
        <v>51309</v>
      </c>
      <c r="H30" s="16">
        <v>53104</v>
      </c>
      <c r="I30" s="16">
        <v>133541</v>
      </c>
      <c r="J30" s="16">
        <f t="shared" si="1"/>
        <v>80437</v>
      </c>
      <c r="K30" s="17">
        <f t="shared" si="2"/>
        <v>1.5147069900572461</v>
      </c>
      <c r="L30" s="1"/>
    </row>
    <row r="31" spans="1:12" ht="27" customHeight="1" x14ac:dyDescent="0.25">
      <c r="A31" s="14" t="s">
        <v>32</v>
      </c>
      <c r="B31" s="14" t="s">
        <v>32</v>
      </c>
      <c r="C31" s="14" t="s">
        <v>65</v>
      </c>
      <c r="D31" s="15" t="s">
        <v>66</v>
      </c>
      <c r="E31" s="16">
        <v>31326</v>
      </c>
      <c r="F31" s="16">
        <v>31326</v>
      </c>
      <c r="G31" s="16">
        <v>31326</v>
      </c>
      <c r="H31" s="16">
        <v>32422</v>
      </c>
      <c r="I31" s="16">
        <v>113378</v>
      </c>
      <c r="J31" s="16">
        <f t="shared" si="1"/>
        <v>80956</v>
      </c>
      <c r="K31" s="17">
        <f t="shared" si="2"/>
        <v>2.496946517796558</v>
      </c>
      <c r="L31" s="1"/>
    </row>
    <row r="32" spans="1:12" ht="27" customHeight="1" x14ac:dyDescent="0.25">
      <c r="A32" s="14" t="s">
        <v>32</v>
      </c>
      <c r="B32" s="14" t="s">
        <v>32</v>
      </c>
      <c r="C32" s="14" t="s">
        <v>67</v>
      </c>
      <c r="D32" s="15" t="s">
        <v>68</v>
      </c>
      <c r="E32" s="16">
        <v>6661</v>
      </c>
      <c r="F32" s="16">
        <v>6661</v>
      </c>
      <c r="G32" s="16">
        <v>6661</v>
      </c>
      <c r="H32" s="16">
        <v>6894</v>
      </c>
      <c r="I32" s="16">
        <v>6721</v>
      </c>
      <c r="J32" s="16">
        <f t="shared" si="1"/>
        <v>-173</v>
      </c>
      <c r="K32" s="17">
        <f t="shared" si="2"/>
        <v>-2.5094284885407599E-2</v>
      </c>
      <c r="L32" s="1"/>
    </row>
    <row r="33" spans="1:12" ht="42.95" customHeight="1" x14ac:dyDescent="0.25">
      <c r="A33" s="14" t="s">
        <v>32</v>
      </c>
      <c r="B33" s="14" t="s">
        <v>32</v>
      </c>
      <c r="C33" s="14" t="s">
        <v>69</v>
      </c>
      <c r="D33" s="15" t="s">
        <v>70</v>
      </c>
      <c r="E33" s="16">
        <v>6661</v>
      </c>
      <c r="F33" s="16">
        <v>6661</v>
      </c>
      <c r="G33" s="16">
        <v>6661</v>
      </c>
      <c r="H33" s="16">
        <v>6894</v>
      </c>
      <c r="I33" s="16">
        <v>6721</v>
      </c>
      <c r="J33" s="16">
        <f t="shared" si="1"/>
        <v>-173</v>
      </c>
      <c r="K33" s="17">
        <f t="shared" si="2"/>
        <v>-2.5094284885407599E-2</v>
      </c>
      <c r="L33" s="1"/>
    </row>
    <row r="34" spans="1:12" ht="15" customHeight="1" x14ac:dyDescent="0.25">
      <c r="A34" s="27" t="s">
        <v>32</v>
      </c>
      <c r="B34" s="27" t="s">
        <v>32</v>
      </c>
      <c r="C34" s="27" t="s">
        <v>71</v>
      </c>
      <c r="D34" s="28" t="s">
        <v>72</v>
      </c>
      <c r="E34" s="29">
        <v>6661</v>
      </c>
      <c r="F34" s="29">
        <v>6661</v>
      </c>
      <c r="G34" s="29">
        <v>6661</v>
      </c>
      <c r="H34" s="29">
        <v>6894</v>
      </c>
      <c r="I34" s="29">
        <v>6721</v>
      </c>
      <c r="J34" s="29">
        <f t="shared" si="1"/>
        <v>-173</v>
      </c>
      <c r="K34" s="30">
        <f t="shared" si="2"/>
        <v>-2.5094284885407599E-2</v>
      </c>
      <c r="L34" s="1"/>
    </row>
    <row r="35" spans="1:12" ht="15" customHeight="1" x14ac:dyDescent="0.25">
      <c r="A35" s="22" t="s">
        <v>73</v>
      </c>
      <c r="B35" s="22" t="s">
        <v>32</v>
      </c>
      <c r="C35" s="22" t="s">
        <v>32</v>
      </c>
      <c r="D35" s="23" t="s">
        <v>74</v>
      </c>
      <c r="E35" s="24">
        <v>105950</v>
      </c>
      <c r="F35" s="24">
        <v>309920</v>
      </c>
      <c r="G35" s="24">
        <v>231196</v>
      </c>
      <c r="H35" s="24">
        <v>109658</v>
      </c>
      <c r="I35" s="24">
        <v>109658</v>
      </c>
      <c r="J35" s="25"/>
      <c r="K35" s="26" t="s">
        <v>32</v>
      </c>
      <c r="L35" s="1"/>
    </row>
    <row r="36" spans="1:12" ht="15" customHeight="1" x14ac:dyDescent="0.25">
      <c r="A36" s="14" t="s">
        <v>32</v>
      </c>
      <c r="B36" s="14" t="s">
        <v>43</v>
      </c>
      <c r="C36" s="14" t="s">
        <v>32</v>
      </c>
      <c r="D36" s="15" t="s">
        <v>75</v>
      </c>
      <c r="E36" s="16">
        <v>105950</v>
      </c>
      <c r="F36" s="16">
        <v>309920</v>
      </c>
      <c r="G36" s="16">
        <v>231196</v>
      </c>
      <c r="H36" s="16">
        <v>109658</v>
      </c>
      <c r="I36" s="16">
        <v>109658</v>
      </c>
      <c r="J36" s="18"/>
      <c r="K36" s="17" t="s">
        <v>32</v>
      </c>
      <c r="L36" s="1"/>
    </row>
    <row r="37" spans="1:12" ht="15" customHeight="1" x14ac:dyDescent="0.25">
      <c r="A37" s="14" t="s">
        <v>76</v>
      </c>
      <c r="B37" s="14" t="s">
        <v>32</v>
      </c>
      <c r="C37" s="14" t="s">
        <v>32</v>
      </c>
      <c r="D37" s="15" t="s">
        <v>77</v>
      </c>
      <c r="E37" s="16">
        <v>192435</v>
      </c>
      <c r="F37" s="16">
        <v>192435</v>
      </c>
      <c r="G37" s="16">
        <v>94799</v>
      </c>
      <c r="H37" s="16">
        <v>199170</v>
      </c>
      <c r="I37" s="16">
        <v>173834</v>
      </c>
      <c r="J37" s="16">
        <f>I37-H37</f>
        <v>-25336</v>
      </c>
      <c r="K37" s="17">
        <f>(J37/H37)</f>
        <v>-0.12720791283827887</v>
      </c>
      <c r="L37" s="1"/>
    </row>
    <row r="38" spans="1:12" ht="15" customHeight="1" x14ac:dyDescent="0.25">
      <c r="A38" s="14" t="s">
        <v>32</v>
      </c>
      <c r="B38" s="14" t="s">
        <v>60</v>
      </c>
      <c r="C38" s="14" t="s">
        <v>32</v>
      </c>
      <c r="D38" s="15" t="s">
        <v>78</v>
      </c>
      <c r="E38" s="16">
        <v>0</v>
      </c>
      <c r="F38" s="16">
        <v>0</v>
      </c>
      <c r="G38" s="16">
        <v>0</v>
      </c>
      <c r="H38" s="16">
        <v>0</v>
      </c>
      <c r="I38" s="16">
        <v>68819</v>
      </c>
      <c r="J38" s="16">
        <f>I38-H38</f>
        <v>68819</v>
      </c>
      <c r="K38" s="17" t="s">
        <v>32</v>
      </c>
      <c r="L38" s="1"/>
    </row>
    <row r="39" spans="1:12" ht="15" customHeight="1" x14ac:dyDescent="0.25">
      <c r="A39" s="14" t="s">
        <v>32</v>
      </c>
      <c r="B39" s="14" t="s">
        <v>34</v>
      </c>
      <c r="C39" s="14" t="s">
        <v>32</v>
      </c>
      <c r="D39" s="15" t="s">
        <v>79</v>
      </c>
      <c r="E39" s="16">
        <v>4039</v>
      </c>
      <c r="F39" s="16">
        <v>4039</v>
      </c>
      <c r="G39" s="16">
        <v>1599</v>
      </c>
      <c r="H39" s="16">
        <v>4180</v>
      </c>
      <c r="I39" s="16">
        <v>5175</v>
      </c>
      <c r="J39" s="16">
        <f>I39-H39</f>
        <v>995</v>
      </c>
      <c r="K39" s="17">
        <f>(J39/H39)</f>
        <v>0.23803827751196172</v>
      </c>
      <c r="L39" s="1"/>
    </row>
    <row r="40" spans="1:12" ht="15" customHeight="1" x14ac:dyDescent="0.25">
      <c r="A40" s="14" t="s">
        <v>32</v>
      </c>
      <c r="B40" s="14" t="s">
        <v>80</v>
      </c>
      <c r="C40" s="14" t="s">
        <v>32</v>
      </c>
      <c r="D40" s="15" t="s">
        <v>81</v>
      </c>
      <c r="E40" s="16">
        <v>80980</v>
      </c>
      <c r="F40" s="16">
        <v>80980</v>
      </c>
      <c r="G40" s="16">
        <v>74758</v>
      </c>
      <c r="H40" s="16">
        <v>83814</v>
      </c>
      <c r="I40" s="16">
        <v>68310</v>
      </c>
      <c r="J40" s="16">
        <f>I40-H40</f>
        <v>-15504</v>
      </c>
      <c r="K40" s="17">
        <f>(J40/H40)</f>
        <v>-0.18498102942229222</v>
      </c>
      <c r="L40" s="1"/>
    </row>
    <row r="41" spans="1:12" ht="15" customHeight="1" x14ac:dyDescent="0.25">
      <c r="A41" s="14" t="s">
        <v>32</v>
      </c>
      <c r="B41" s="14" t="s">
        <v>63</v>
      </c>
      <c r="C41" s="14" t="s">
        <v>32</v>
      </c>
      <c r="D41" s="15" t="s">
        <v>82</v>
      </c>
      <c r="E41" s="16">
        <v>107416</v>
      </c>
      <c r="F41" s="16">
        <v>107416</v>
      </c>
      <c r="G41" s="16">
        <v>18442</v>
      </c>
      <c r="H41" s="16">
        <v>111176</v>
      </c>
      <c r="I41" s="16">
        <v>31530</v>
      </c>
      <c r="J41" s="16">
        <f>I41-H41</f>
        <v>-79646</v>
      </c>
      <c r="K41" s="17">
        <f>(J41/H41)</f>
        <v>-0.71639562495502629</v>
      </c>
      <c r="L41" s="1"/>
    </row>
    <row r="42" spans="1:12" ht="15" customHeight="1" x14ac:dyDescent="0.25">
      <c r="A42" s="14" t="s">
        <v>83</v>
      </c>
      <c r="B42" s="14" t="s">
        <v>32</v>
      </c>
      <c r="C42" s="14" t="s">
        <v>32</v>
      </c>
      <c r="D42" s="15" t="s">
        <v>84</v>
      </c>
      <c r="E42" s="16">
        <v>10</v>
      </c>
      <c r="F42" s="16">
        <v>206620</v>
      </c>
      <c r="G42" s="16">
        <v>206620</v>
      </c>
      <c r="H42" s="16">
        <v>10</v>
      </c>
      <c r="I42" s="16">
        <v>10</v>
      </c>
      <c r="J42" s="18"/>
      <c r="K42" s="17" t="s">
        <v>32</v>
      </c>
      <c r="L42" s="1"/>
    </row>
    <row r="43" spans="1:12" ht="15" customHeight="1" x14ac:dyDescent="0.25">
      <c r="A43" s="14" t="s">
        <v>32</v>
      </c>
      <c r="B43" s="14" t="s">
        <v>63</v>
      </c>
      <c r="C43" s="14" t="s">
        <v>32</v>
      </c>
      <c r="D43" s="15" t="s">
        <v>85</v>
      </c>
      <c r="E43" s="16">
        <v>10</v>
      </c>
      <c r="F43" s="16">
        <v>206620</v>
      </c>
      <c r="G43" s="16">
        <v>206620</v>
      </c>
      <c r="H43" s="16">
        <v>10</v>
      </c>
      <c r="I43" s="16">
        <v>10</v>
      </c>
      <c r="J43" s="18"/>
      <c r="K43" s="17" t="s">
        <v>32</v>
      </c>
      <c r="L43" s="1"/>
    </row>
    <row r="44" spans="1:12" ht="1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"/>
    </row>
    <row r="45" spans="1:12" ht="1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33" t="s">
        <v>86</v>
      </c>
      <c r="B47" s="34"/>
      <c r="C47" s="34"/>
      <c r="D47" s="34"/>
      <c r="E47" s="20">
        <v>11474103</v>
      </c>
      <c r="F47" s="20">
        <v>11134509</v>
      </c>
      <c r="G47" s="20">
        <v>6836084</v>
      </c>
      <c r="H47" s="20">
        <v>11875701</v>
      </c>
      <c r="I47" s="20">
        <v>11759559</v>
      </c>
      <c r="J47" s="20">
        <v>-116142</v>
      </c>
      <c r="K47" s="21">
        <v>-9.7798016302363955E-3</v>
      </c>
      <c r="L47" s="1"/>
    </row>
    <row r="48" spans="1:12" ht="15" customHeight="1" x14ac:dyDescent="0.25">
      <c r="A48" s="35" t="s">
        <v>87</v>
      </c>
      <c r="B48" s="36"/>
      <c r="C48" s="36"/>
      <c r="D48" s="36"/>
      <c r="E48" s="36"/>
      <c r="F48" s="36"/>
      <c r="G48" s="36"/>
      <c r="H48" s="36"/>
      <c r="I48" s="36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</mergeCells>
  <pageMargins left="0.39370078740157483" right="0" top="0.59055118110236227" bottom="0" header="0" footer="0"/>
  <pageSetup scale="86" orientation="landscape" r:id="rId1"/>
  <rowBreaks count="1" manualBreakCount="1">
    <brk id="34" max="10" man="1"/>
  </rowBreaks>
  <ignoredErrors>
    <ignoredError sqref="E9:K9 I5:I7 A13:C23 A25:C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2023-09-27T19:24:36Z</dcterms:created>
  <dcterms:modified xsi:type="dcterms:W3CDTF">2023-09-28T16:17:16Z</dcterms:modified>
</cp:coreProperties>
</file>