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3DB91561-254A-41DC-B3AA-FF03EB1F88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2" i="1" l="1"/>
  <c r="K52" i="1" s="1"/>
  <c r="J51" i="1"/>
  <c r="K51" i="1" s="1"/>
  <c r="J50" i="1"/>
  <c r="K50" i="1" s="1"/>
  <c r="K49" i="1"/>
  <c r="J49" i="1"/>
  <c r="J48" i="1"/>
  <c r="J47" i="1"/>
  <c r="J46" i="1"/>
  <c r="K46" i="1" s="1"/>
  <c r="J43" i="1"/>
  <c r="K43" i="1" s="1"/>
  <c r="J42" i="1"/>
  <c r="K42" i="1" s="1"/>
  <c r="J41" i="1"/>
  <c r="K41" i="1" s="1"/>
  <c r="J40" i="1"/>
  <c r="K40" i="1" s="1"/>
  <c r="J39" i="1"/>
  <c r="K39" i="1" s="1"/>
  <c r="K37" i="1"/>
  <c r="J37" i="1"/>
  <c r="J36" i="1"/>
  <c r="K36" i="1" s="1"/>
  <c r="J35" i="1"/>
  <c r="K35" i="1" s="1"/>
  <c r="J33" i="1"/>
  <c r="K33" i="1" s="1"/>
  <c r="J32" i="1"/>
  <c r="K32" i="1" s="1"/>
  <c r="J31" i="1"/>
  <c r="K31" i="1" s="1"/>
  <c r="J30" i="1"/>
  <c r="K30" i="1" s="1"/>
  <c r="J29" i="1"/>
  <c r="K29" i="1" s="1"/>
  <c r="K28" i="1"/>
  <c r="J28" i="1"/>
  <c r="J27" i="1"/>
  <c r="K27" i="1" s="1"/>
  <c r="J26" i="1"/>
  <c r="K26" i="1" s="1"/>
  <c r="J22" i="1"/>
  <c r="K22" i="1" s="1"/>
  <c r="J21" i="1"/>
  <c r="K21" i="1" s="1"/>
  <c r="J16" i="1"/>
  <c r="K15" i="1"/>
  <c r="J15" i="1"/>
  <c r="K14" i="1"/>
  <c r="J14" i="1"/>
  <c r="J13" i="1"/>
  <c r="K13" i="1" s="1"/>
  <c r="K12" i="1"/>
  <c r="J12" i="1"/>
</calcChain>
</file>

<file path=xl/sharedStrings.xml><?xml version="1.0" encoding="utf-8"?>
<sst xmlns="http://schemas.openxmlformats.org/spreadsheetml/2006/main" count="230" uniqueCount="110">
  <si>
    <r>
      <rPr>
        <b/>
        <sz val="12"/>
        <rFont val="Times New Roman"/>
        <family val="1"/>
      </rPr>
      <t>PROYECTO DE LEY DE PRESUPUESTOS PARA EL AÑO 2024</t>
    </r>
  </si>
  <si>
    <r>
      <rPr>
        <b/>
        <sz val="12"/>
        <rFont val="Times New Roman"/>
        <family val="1"/>
      </rPr>
      <t>CUADRO COMPARATIVO ANALITICO AÑOS 2023 - 2024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</si>
  <si>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</si>
  <si>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</si>
  <si>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</si>
  <si>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MINISTERIO DE DESARROLLO SOCIAL Y FAMILIA                                            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</si>
  <si>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</si>
  <si>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</si>
  <si>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</si>
  <si>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NACIONAL DEL ADULTO MAYOR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</si>
  <si>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</si>
  <si>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</si>
  <si>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</si>
  <si>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</si>
  <si>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</si>
  <si>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</si>
  <si>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</si>
  <si>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</si>
  <si>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</si>
  <si>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</si>
  <si>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</si>
  <si>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</si>
  <si>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</si>
  <si>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</si>
  <si>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</si>
  <si>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</si>
  <si>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</si>
  <si>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AÑO 2023 PRESUPUESTO VIGENTE A AGOSTO</t>
    </r>
  </si>
  <si>
    <r>
      <rPr>
        <b/>
        <sz val="10"/>
        <rFont val="Times New Roman"/>
        <family val="1"/>
      </rPr>
      <t>AÑO 2023 EJECUCIÓN AL 31 DE AGOSTO</t>
    </r>
  </si>
  <si>
    <r>
      <rPr>
        <b/>
        <sz val="10"/>
        <rFont val="Times New Roman"/>
        <family val="1"/>
      </rPr>
      <t>AÑO 2024 PROYECTO DE LEY DE PRESUPUESTOS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</si>
  <si>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</si>
  <si>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2023)</t>
    </r>
  </si>
  <si>
    <r>
      <rPr>
        <b/>
        <sz val="10"/>
        <rFont val="Times New Roman"/>
        <family val="1"/>
      </rPr>
      <t>(En $ de 2024)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</si>
  <si>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</si>
  <si>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</si>
  <si>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</si>
  <si>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</si>
  <si>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</si>
  <si>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</si>
  <si>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</si>
  <si>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Sistema Nacional de Cuidados - SSS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</si>
  <si>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</si>
  <si>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</si>
  <si>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</si>
  <si>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</si>
  <si>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</si>
  <si>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</si>
  <si>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</si>
  <si>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</si>
  <si>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</si>
  <si>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</si>
  <si>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</si>
  <si>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</si>
  <si>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</si>
  <si>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</si>
  <si>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</si>
  <si>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</si>
  <si>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</si>
  <si>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</si>
  <si>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</si>
  <si>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</si>
  <si>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</si>
  <si>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</si>
  <si>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597</t>
    </r>
  </si>
  <si>
    <r>
      <rPr>
        <sz val="10"/>
        <rFont val="Times New Roman"/>
        <family val="1"/>
      </rPr>
      <t>Consejo Nacional de Protección a la Ancianidad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</si>
  <si>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</si>
  <si>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</si>
  <si>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700</t>
    </r>
  </si>
  <si>
    <r>
      <rPr>
        <sz val="10"/>
        <rFont val="Times New Roman"/>
        <family val="1"/>
      </rPr>
      <t>Fondo Nacional del Adulto Mayor</t>
    </r>
  </si>
  <si>
    <r>
      <rPr>
        <sz val="10"/>
        <rFont val="Times New Roman"/>
        <family val="1"/>
      </rPr>
      <t>709</t>
    </r>
  </si>
  <si>
    <r>
      <rPr>
        <sz val="10"/>
        <rFont val="Times New Roman"/>
        <family val="1"/>
      </rPr>
      <t>Programa de Escuelas de Formación para Dirigentes Mayores</t>
    </r>
  </si>
  <si>
    <r>
      <rPr>
        <sz val="10"/>
        <rFont val="Times New Roman"/>
        <family val="1"/>
      </rPr>
      <t>716</t>
    </r>
  </si>
  <si>
    <r>
      <rPr>
        <sz val="10"/>
        <rFont val="Times New Roman"/>
        <family val="1"/>
      </rPr>
      <t>Establecimientos de Larga Estadía para Adultos Mayores</t>
    </r>
  </si>
  <si>
    <r>
      <rPr>
        <sz val="10"/>
        <rFont val="Times New Roman"/>
        <family val="1"/>
      </rPr>
      <t>717</t>
    </r>
  </si>
  <si>
    <r>
      <rPr>
        <sz val="10"/>
        <rFont val="Times New Roman"/>
        <family val="1"/>
      </rPr>
      <t>Programa Buen Trato al Adulto Mayor</t>
    </r>
  </si>
  <si>
    <r>
      <rPr>
        <sz val="10"/>
        <rFont val="Times New Roman"/>
        <family val="1"/>
      </rPr>
      <t>718</t>
    </r>
  </si>
  <si>
    <r>
      <rPr>
        <sz val="10"/>
        <rFont val="Times New Roman"/>
        <family val="1"/>
      </rPr>
      <t>Programa Condominios de Viviendas Tuteladas</t>
    </r>
  </si>
  <si>
    <r>
      <rPr>
        <sz val="10"/>
        <rFont val="Times New Roman"/>
        <family val="1"/>
      </rPr>
      <t>720</t>
    </r>
  </si>
  <si>
    <r>
      <rPr>
        <sz val="10"/>
        <rFont val="Times New Roman"/>
        <family val="1"/>
      </rPr>
      <t>Programa Envejecimiento Activo</t>
    </r>
  </si>
  <si>
    <r>
      <rPr>
        <sz val="10"/>
        <rFont val="Times New Roman"/>
        <family val="1"/>
      </rPr>
      <t>721</t>
    </r>
  </si>
  <si>
    <r>
      <rPr>
        <sz val="10"/>
        <rFont val="Times New Roman"/>
        <family val="1"/>
      </rPr>
      <t>Programa Fondo Subsidio ELEAM</t>
    </r>
  </si>
  <si>
    <r>
      <rPr>
        <sz val="10"/>
        <rFont val="Times New Roman"/>
        <family val="1"/>
      </rPr>
      <t>722</t>
    </r>
  </si>
  <si>
    <r>
      <rPr>
        <sz val="10"/>
        <rFont val="Times New Roman"/>
        <family val="1"/>
      </rPr>
      <t>Programa de Cuidados Domiciliarios</t>
    </r>
  </si>
  <si>
    <r>
      <rPr>
        <sz val="10"/>
        <rFont val="Times New Roman"/>
        <family val="1"/>
      </rPr>
      <t>723</t>
    </r>
  </si>
  <si>
    <r>
      <rPr>
        <sz val="10"/>
        <rFont val="Times New Roman"/>
        <family val="1"/>
      </rPr>
      <t>Programa Centros Diurnos del Adulto Mayor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</si>
  <si>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</si>
  <si>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A Organismos Internacionales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</si>
  <si>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</si>
  <si>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Organización Iberoamericana de Seguridad Social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</si>
  <si>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</si>
  <si>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</si>
  <si>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</si>
  <si>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</si>
  <si>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</si>
  <si>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</si>
  <si>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</si>
  <si>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</si>
  <si>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</si>
  <si>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</si>
  <si>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</si>
  <si>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</si>
  <si>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</si>
  <si>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Proyectos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</si>
  <si>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</si>
  <si>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</si>
  <si>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</si>
  <si>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</si>
  <si>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</si>
  <si>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>AÑO 2023 
LEY DE PPTOS (Inicial + Reajuste + Leyes Especiales)</t>
  </si>
  <si>
    <t>Variación monto $
 (5) -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</si>
</sst>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4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FFFFFF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6" borderId="10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center" vertical="top" wrapText="1"/>
    </xf>
    <xf numFmtId="0" fontId="3" fillId="36" borderId="12" xfId="0" applyFont="1" applyFill="1" applyBorder="1" applyAlignment="1">
      <alignment horizontal="left" vertical="top" wrapText="1"/>
    </xf>
    <xf numFmtId="3" fontId="3" fillId="37" borderId="12" xfId="0" applyNumberFormat="1" applyFont="1" applyFill="1" applyBorder="1" applyAlignment="1">
      <alignment horizontal="right" vertical="top" wrapText="1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2" xfId="0" applyFill="1" applyBorder="1" applyAlignment="1" applyProtection="1">
      <alignment wrapText="1"/>
      <protection locked="0"/>
    </xf>
    <xf numFmtId="0" fontId="0" fillId="40" borderId="13" xfId="0" applyFill="1" applyBorder="1" applyAlignment="1" applyProtection="1">
      <alignment wrapText="1"/>
      <protection locked="0"/>
    </xf>
    <xf numFmtId="3" fontId="2" fillId="43" borderId="9" xfId="0" applyNumberFormat="1" applyFont="1" applyFill="1" applyBorder="1" applyAlignment="1">
      <alignment horizontal="right" vertical="center" wrapText="1"/>
    </xf>
    <xf numFmtId="164" fontId="2" fillId="44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41" borderId="9" xfId="0" applyFont="1" applyFill="1" applyBorder="1" applyAlignment="1">
      <alignment horizontal="left" vertical="top" wrapText="1"/>
    </xf>
    <xf numFmtId="0" fontId="2" fillId="42" borderId="9" xfId="0" applyFont="1" applyFill="1" applyBorder="1" applyAlignment="1" applyProtection="1">
      <alignment horizontal="left" vertical="top" wrapText="1"/>
      <protection locked="0"/>
    </xf>
    <xf numFmtId="0" fontId="4" fillId="45" borderId="1" xfId="0" applyFont="1" applyFill="1" applyBorder="1" applyAlignment="1">
      <alignment horizontal="left" wrapText="1"/>
    </xf>
    <xf numFmtId="0" fontId="4" fillId="46" borderId="1" xfId="0" applyFont="1" applyFill="1" applyBorder="1" applyAlignment="1" applyProtection="1">
      <alignment horizontal="left" wrapText="1"/>
      <protection locked="0"/>
    </xf>
    <xf numFmtId="0" fontId="2" fillId="24" borderId="15" xfId="0" applyFont="1" applyFill="1" applyBorder="1" applyAlignment="1" applyProtection="1">
      <alignment horizontal="center" vertical="center" wrapText="1"/>
      <protection locked="0"/>
    </xf>
    <xf numFmtId="0" fontId="2" fillId="28" borderId="10" xfId="0" applyFont="1" applyFill="1" applyBorder="1" applyAlignment="1">
      <alignment horizontal="center" vertical="top" wrapText="1"/>
    </xf>
    <xf numFmtId="0" fontId="2" fillId="29" borderId="10" xfId="0" applyFont="1" applyFill="1" applyBorder="1" applyAlignment="1">
      <alignment horizontal="center" vertical="top" wrapText="1"/>
    </xf>
    <xf numFmtId="0" fontId="2" fillId="30" borderId="10" xfId="0" applyFont="1" applyFill="1" applyBorder="1" applyAlignment="1" applyProtection="1">
      <alignment horizontal="center" vertical="center" wrapText="1"/>
      <protection locked="0"/>
    </xf>
    <xf numFmtId="0" fontId="3" fillId="35" borderId="16" xfId="0" applyFont="1" applyFill="1" applyBorder="1" applyAlignment="1">
      <alignment horizontal="center" vertical="top" wrapText="1"/>
    </xf>
    <xf numFmtId="0" fontId="3" fillId="36" borderId="16" xfId="0" applyFont="1" applyFill="1" applyBorder="1" applyAlignment="1">
      <alignment horizontal="left" vertical="top" wrapText="1"/>
    </xf>
    <xf numFmtId="3" fontId="3" fillId="37" borderId="16" xfId="0" applyNumberFormat="1" applyFont="1" applyFill="1" applyBorder="1" applyAlignment="1">
      <alignment horizontal="right" vertical="top" wrapText="1"/>
    </xf>
    <xf numFmtId="164" fontId="3" fillId="38" borderId="16" xfId="0" applyNumberFormat="1" applyFont="1" applyFill="1" applyBorder="1" applyAlignment="1">
      <alignment horizontal="right" vertical="top" wrapText="1"/>
    </xf>
    <xf numFmtId="0" fontId="3" fillId="31" borderId="14" xfId="0" applyFont="1" applyFill="1" applyBorder="1" applyAlignment="1">
      <alignment horizontal="center" vertical="top" wrapText="1"/>
    </xf>
    <xf numFmtId="0" fontId="2" fillId="32" borderId="14" xfId="0" applyFont="1" applyFill="1" applyBorder="1" applyAlignment="1">
      <alignment horizontal="left" vertical="top" wrapText="1"/>
    </xf>
    <xf numFmtId="3" fontId="2" fillId="33" borderId="14" xfId="0" applyNumberFormat="1" applyFont="1" applyFill="1" applyBorder="1" applyAlignment="1">
      <alignment horizontal="right" vertical="top" wrapText="1"/>
    </xf>
    <xf numFmtId="164" fontId="2" fillId="34" borderId="14" xfId="0" applyNumberFormat="1" applyFont="1" applyFill="1" applyBorder="1" applyAlignment="1">
      <alignment horizontal="right" vertical="top" wrapText="1"/>
    </xf>
    <xf numFmtId="0" fontId="3" fillId="35" borderId="17" xfId="0" applyFont="1" applyFill="1" applyBorder="1" applyAlignment="1">
      <alignment horizontal="center" vertical="top" wrapText="1"/>
    </xf>
    <xf numFmtId="0" fontId="3" fillId="36" borderId="17" xfId="0" applyFont="1" applyFill="1" applyBorder="1" applyAlignment="1">
      <alignment horizontal="left" vertical="top" wrapText="1"/>
    </xf>
    <xf numFmtId="3" fontId="3" fillId="37" borderId="17" xfId="0" applyNumberFormat="1" applyFont="1" applyFill="1" applyBorder="1" applyAlignment="1">
      <alignment horizontal="right" vertical="top" wrapText="1"/>
    </xf>
    <xf numFmtId="0" fontId="0" fillId="39" borderId="17" xfId="0" applyFill="1" applyBorder="1" applyAlignment="1" applyProtection="1">
      <alignment wrapText="1"/>
      <protection locked="0"/>
    </xf>
    <xf numFmtId="164" fontId="3" fillId="38" borderId="17" xfId="0" applyNumberFormat="1" applyFont="1" applyFill="1" applyBorder="1" applyAlignment="1">
      <alignment horizontal="right" vertical="top" wrapText="1"/>
    </xf>
    <xf numFmtId="0" fontId="6" fillId="25" borderId="10" xfId="0" applyFont="1" applyFill="1" applyBorder="1" applyAlignment="1">
      <alignment horizontal="center" vertical="top" wrapText="1"/>
    </xf>
    <xf numFmtId="0" fontId="6" fillId="26" borderId="10" xfId="0" applyFont="1" applyFill="1" applyBorder="1" applyAlignment="1">
      <alignment horizontal="center" vertical="top" wrapText="1"/>
    </xf>
    <xf numFmtId="0" fontId="6" fillId="27" borderId="11" xfId="0" applyFont="1" applyFill="1" applyBorder="1" applyAlignment="1">
      <alignment horizontal="center" vertical="center" wrapText="1"/>
    </xf>
    <xf numFmtId="0" fontId="3" fillId="35" borderId="18" xfId="0" applyFont="1" applyFill="1" applyBorder="1" applyAlignment="1">
      <alignment horizontal="center" vertical="top" wrapText="1"/>
    </xf>
    <xf numFmtId="0" fontId="3" fillId="36" borderId="18" xfId="0" applyFont="1" applyFill="1" applyBorder="1" applyAlignment="1">
      <alignment horizontal="left" vertical="top" wrapText="1"/>
    </xf>
    <xf numFmtId="3" fontId="3" fillId="37" borderId="18" xfId="0" applyNumberFormat="1" applyFont="1" applyFill="1" applyBorder="1" applyAlignment="1">
      <alignment horizontal="right" vertical="top" wrapText="1"/>
    </xf>
    <xf numFmtId="0" fontId="0" fillId="39" borderId="18" xfId="0" applyFill="1" applyBorder="1" applyAlignment="1" applyProtection="1">
      <alignment wrapText="1"/>
      <protection locked="0"/>
    </xf>
    <xf numFmtId="164" fontId="3" fillId="38" borderId="18" xfId="0" applyNumberFormat="1" applyFont="1" applyFill="1" applyBorder="1" applyAlignment="1">
      <alignment horizontal="right" vertical="top" wrapText="1"/>
    </xf>
    <xf numFmtId="0" fontId="3" fillId="35" borderId="19" xfId="0" applyFont="1" applyFill="1" applyBorder="1" applyAlignment="1">
      <alignment horizontal="center" vertical="top" wrapText="1"/>
    </xf>
    <xf numFmtId="0" fontId="3" fillId="36" borderId="19" xfId="0" applyFont="1" applyFill="1" applyBorder="1" applyAlignment="1">
      <alignment horizontal="left" vertical="top" wrapText="1"/>
    </xf>
    <xf numFmtId="3" fontId="3" fillId="37" borderId="19" xfId="0" applyNumberFormat="1" applyFont="1" applyFill="1" applyBorder="1" applyAlignment="1">
      <alignment horizontal="right" vertical="top" wrapText="1"/>
    </xf>
    <xf numFmtId="164" fontId="3" fillId="38" borderId="19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60"/>
  <sheetViews>
    <sheetView tabSelected="1" topLeftCell="A29" workbookViewId="0">
      <selection activeCell="A46" sqref="A46:K4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9" width="15.42578125" customWidth="1"/>
    <col min="10" max="10" width="16.140625" customWidth="1"/>
    <col min="11" max="11" width="13.28515625" customWidth="1"/>
    <col min="12" max="12" width="5.42578125" customWidth="1"/>
  </cols>
  <sheetData>
    <row r="1" spans="1:12" ht="17.100000000000001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"/>
      <c r="K1" s="1"/>
      <c r="L1" s="1"/>
    </row>
    <row r="2" spans="1:12" ht="17.100000000000001" customHeight="1" x14ac:dyDescent="0.25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"/>
      <c r="K2" s="1"/>
      <c r="L2" s="1"/>
    </row>
    <row r="3" spans="1:12" ht="15" customHeight="1" x14ac:dyDescent="0.25">
      <c r="A3" s="17" t="s">
        <v>2</v>
      </c>
      <c r="B3" s="18"/>
      <c r="C3" s="18"/>
      <c r="D3" s="18"/>
      <c r="E3" s="18"/>
      <c r="F3" s="18"/>
      <c r="G3" s="18"/>
      <c r="H3" s="18"/>
      <c r="I3" s="18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19" t="s">
        <v>4</v>
      </c>
      <c r="B5" s="20"/>
      <c r="C5" s="21" t="s">
        <v>5</v>
      </c>
      <c r="D5" s="22"/>
      <c r="E5" s="22"/>
      <c r="F5" s="22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3" t="s">
        <v>8</v>
      </c>
      <c r="B6" s="24"/>
      <c r="C6" s="25" t="s">
        <v>9</v>
      </c>
      <c r="D6" s="26"/>
      <c r="E6" s="26"/>
      <c r="F6" s="26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27" t="s">
        <v>12</v>
      </c>
      <c r="B7" s="28"/>
      <c r="C7" s="29" t="s">
        <v>9</v>
      </c>
      <c r="D7" s="30"/>
      <c r="E7" s="30"/>
      <c r="F7" s="30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1" t="s">
        <v>16</v>
      </c>
      <c r="B9" s="31" t="s">
        <v>17</v>
      </c>
      <c r="C9" s="31" t="s">
        <v>18</v>
      </c>
      <c r="D9" s="31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32"/>
      <c r="B10" s="32"/>
      <c r="C10" s="32"/>
      <c r="D10" s="32"/>
      <c r="E10" s="55" t="s">
        <v>108</v>
      </c>
      <c r="F10" s="6" t="s">
        <v>27</v>
      </c>
      <c r="G10" s="6" t="s">
        <v>28</v>
      </c>
      <c r="H10" s="56" t="s">
        <v>108</v>
      </c>
      <c r="I10" s="6" t="s">
        <v>29</v>
      </c>
      <c r="J10" s="57" t="s">
        <v>109</v>
      </c>
      <c r="K10" s="33" t="s">
        <v>30</v>
      </c>
      <c r="L10" s="1"/>
    </row>
    <row r="11" spans="1:12" ht="15" customHeight="1" x14ac:dyDescent="0.25">
      <c r="A11" s="38"/>
      <c r="B11" s="38"/>
      <c r="C11" s="38"/>
      <c r="D11" s="38"/>
      <c r="E11" s="39" t="s">
        <v>31</v>
      </c>
      <c r="F11" s="40" t="s">
        <v>31</v>
      </c>
      <c r="G11" s="40" t="s">
        <v>31</v>
      </c>
      <c r="H11" s="40" t="s">
        <v>32</v>
      </c>
      <c r="I11" s="40" t="s">
        <v>32</v>
      </c>
      <c r="J11" s="41"/>
      <c r="K11" s="41"/>
      <c r="L11" s="1"/>
    </row>
    <row r="12" spans="1:12" ht="15" customHeight="1" x14ac:dyDescent="0.25">
      <c r="A12" s="46" t="s">
        <v>33</v>
      </c>
      <c r="B12" s="46" t="s">
        <v>33</v>
      </c>
      <c r="C12" s="46" t="s">
        <v>33</v>
      </c>
      <c r="D12" s="47" t="s">
        <v>34</v>
      </c>
      <c r="E12" s="48">
        <v>51140825</v>
      </c>
      <c r="F12" s="48">
        <v>56018168</v>
      </c>
      <c r="G12" s="48">
        <v>49736542</v>
      </c>
      <c r="H12" s="48">
        <v>52930753</v>
      </c>
      <c r="I12" s="48">
        <v>58830969</v>
      </c>
      <c r="J12" s="48">
        <f>I12-H12</f>
        <v>5900216</v>
      </c>
      <c r="K12" s="49">
        <f>(J12/H12)</f>
        <v>0.11147047161788913</v>
      </c>
      <c r="L12" s="1"/>
    </row>
    <row r="13" spans="1:12" ht="15" customHeight="1" x14ac:dyDescent="0.25">
      <c r="A13" s="42" t="s">
        <v>35</v>
      </c>
      <c r="B13" s="42" t="s">
        <v>33</v>
      </c>
      <c r="C13" s="42" t="s">
        <v>33</v>
      </c>
      <c r="D13" s="43" t="s">
        <v>36</v>
      </c>
      <c r="E13" s="44">
        <v>34187063</v>
      </c>
      <c r="F13" s="44">
        <v>33946123</v>
      </c>
      <c r="G13" s="44">
        <v>34059914</v>
      </c>
      <c r="H13" s="44">
        <v>35383610</v>
      </c>
      <c r="I13" s="44">
        <v>41445426</v>
      </c>
      <c r="J13" s="44">
        <f>I13-H13</f>
        <v>6061816</v>
      </c>
      <c r="K13" s="45">
        <f>(J13/H13)</f>
        <v>0.17131705894339216</v>
      </c>
      <c r="L13" s="1"/>
    </row>
    <row r="14" spans="1:12" ht="15" customHeight="1" x14ac:dyDescent="0.25">
      <c r="A14" s="7" t="s">
        <v>33</v>
      </c>
      <c r="B14" s="7" t="s">
        <v>37</v>
      </c>
      <c r="C14" s="7" t="s">
        <v>33</v>
      </c>
      <c r="D14" s="8" t="s">
        <v>38</v>
      </c>
      <c r="E14" s="9">
        <v>34187063</v>
      </c>
      <c r="F14" s="9">
        <v>33946123</v>
      </c>
      <c r="G14" s="9">
        <v>34059914</v>
      </c>
      <c r="H14" s="9">
        <v>35383610</v>
      </c>
      <c r="I14" s="9">
        <v>41445426</v>
      </c>
      <c r="J14" s="9">
        <f>I14-H14</f>
        <v>6061816</v>
      </c>
      <c r="K14" s="10">
        <f>(J14/H14)</f>
        <v>0.17131705894339216</v>
      </c>
      <c r="L14" s="1"/>
    </row>
    <row r="15" spans="1:12" ht="15" customHeight="1" x14ac:dyDescent="0.25">
      <c r="A15" s="7" t="s">
        <v>33</v>
      </c>
      <c r="B15" s="7" t="s">
        <v>33</v>
      </c>
      <c r="C15" s="7" t="s">
        <v>39</v>
      </c>
      <c r="D15" s="8" t="s">
        <v>40</v>
      </c>
      <c r="E15" s="9">
        <v>34187063</v>
      </c>
      <c r="F15" s="9">
        <v>33946113</v>
      </c>
      <c r="G15" s="9">
        <v>33946113</v>
      </c>
      <c r="H15" s="9">
        <v>35383610</v>
      </c>
      <c r="I15" s="9">
        <v>41445416</v>
      </c>
      <c r="J15" s="9">
        <f>I15-H15</f>
        <v>6061806</v>
      </c>
      <c r="K15" s="10">
        <f>(J15/H15)</f>
        <v>0.1713167763266665</v>
      </c>
      <c r="L15" s="1"/>
    </row>
    <row r="16" spans="1:12" ht="15" customHeight="1" x14ac:dyDescent="0.25">
      <c r="A16" s="7" t="s">
        <v>33</v>
      </c>
      <c r="B16" s="7" t="s">
        <v>33</v>
      </c>
      <c r="C16" s="7" t="s">
        <v>41</v>
      </c>
      <c r="D16" s="8" t="s">
        <v>42</v>
      </c>
      <c r="E16" s="9">
        <v>0</v>
      </c>
      <c r="F16" s="9">
        <v>10</v>
      </c>
      <c r="G16" s="9">
        <v>113801</v>
      </c>
      <c r="H16" s="9">
        <v>0</v>
      </c>
      <c r="I16" s="9">
        <v>10</v>
      </c>
      <c r="J16" s="9">
        <f>I16-H16</f>
        <v>10</v>
      </c>
      <c r="K16" s="10" t="s">
        <v>33</v>
      </c>
      <c r="L16" s="1"/>
    </row>
    <row r="17" spans="1:12" ht="15" customHeight="1" x14ac:dyDescent="0.25">
      <c r="A17" s="7" t="s">
        <v>11</v>
      </c>
      <c r="B17" s="7" t="s">
        <v>33</v>
      </c>
      <c r="C17" s="7" t="s">
        <v>33</v>
      </c>
      <c r="D17" s="8" t="s">
        <v>43</v>
      </c>
      <c r="E17" s="9">
        <v>30</v>
      </c>
      <c r="F17" s="9">
        <v>303</v>
      </c>
      <c r="G17" s="9">
        <v>197793</v>
      </c>
      <c r="H17" s="9">
        <v>30</v>
      </c>
      <c r="I17" s="9">
        <v>30</v>
      </c>
      <c r="J17" s="11"/>
      <c r="K17" s="10" t="s">
        <v>33</v>
      </c>
      <c r="L17" s="1"/>
    </row>
    <row r="18" spans="1:12" ht="15" customHeight="1" x14ac:dyDescent="0.25">
      <c r="A18" s="7" t="s">
        <v>33</v>
      </c>
      <c r="B18" s="7" t="s">
        <v>14</v>
      </c>
      <c r="C18" s="7" t="s">
        <v>33</v>
      </c>
      <c r="D18" s="8" t="s">
        <v>44</v>
      </c>
      <c r="E18" s="9">
        <v>10</v>
      </c>
      <c r="F18" s="9">
        <v>10</v>
      </c>
      <c r="G18" s="9">
        <v>96490</v>
      </c>
      <c r="H18" s="9">
        <v>10</v>
      </c>
      <c r="I18" s="9">
        <v>10</v>
      </c>
      <c r="J18" s="11"/>
      <c r="K18" s="10" t="s">
        <v>33</v>
      </c>
      <c r="L18" s="1"/>
    </row>
    <row r="19" spans="1:12" ht="15" customHeight="1" x14ac:dyDescent="0.25">
      <c r="A19" s="7" t="s">
        <v>33</v>
      </c>
      <c r="B19" s="7" t="s">
        <v>37</v>
      </c>
      <c r="C19" s="7" t="s">
        <v>33</v>
      </c>
      <c r="D19" s="8" t="s">
        <v>45</v>
      </c>
      <c r="E19" s="9">
        <v>10</v>
      </c>
      <c r="F19" s="9">
        <v>10</v>
      </c>
      <c r="G19" s="9">
        <v>0</v>
      </c>
      <c r="H19" s="9">
        <v>10</v>
      </c>
      <c r="I19" s="9">
        <v>10</v>
      </c>
      <c r="J19" s="11"/>
      <c r="K19" s="10" t="s">
        <v>33</v>
      </c>
      <c r="L19" s="1"/>
    </row>
    <row r="20" spans="1:12" ht="15" customHeight="1" x14ac:dyDescent="0.25">
      <c r="A20" s="7" t="s">
        <v>33</v>
      </c>
      <c r="B20" s="7" t="s">
        <v>46</v>
      </c>
      <c r="C20" s="7" t="s">
        <v>33</v>
      </c>
      <c r="D20" s="8" t="s">
        <v>47</v>
      </c>
      <c r="E20" s="9">
        <v>10</v>
      </c>
      <c r="F20" s="9">
        <v>283</v>
      </c>
      <c r="G20" s="9">
        <v>101303</v>
      </c>
      <c r="H20" s="9">
        <v>10</v>
      </c>
      <c r="I20" s="9">
        <v>10</v>
      </c>
      <c r="J20" s="11"/>
      <c r="K20" s="10" t="s">
        <v>33</v>
      </c>
      <c r="L20" s="1"/>
    </row>
    <row r="21" spans="1:12" ht="15" customHeight="1" x14ac:dyDescent="0.25">
      <c r="A21" s="7" t="s">
        <v>48</v>
      </c>
      <c r="B21" s="7" t="s">
        <v>33</v>
      </c>
      <c r="C21" s="7" t="s">
        <v>33</v>
      </c>
      <c r="D21" s="8" t="s">
        <v>49</v>
      </c>
      <c r="E21" s="9">
        <v>16953712</v>
      </c>
      <c r="F21" s="9">
        <v>21367606</v>
      </c>
      <c r="G21" s="9">
        <v>14795228</v>
      </c>
      <c r="H21" s="9">
        <v>17547093</v>
      </c>
      <c r="I21" s="9">
        <v>17385493</v>
      </c>
      <c r="J21" s="9">
        <f>I21-H21</f>
        <v>-161600</v>
      </c>
      <c r="K21" s="10">
        <f>(J21/H21)</f>
        <v>-9.2095026794466756E-3</v>
      </c>
      <c r="L21" s="1"/>
    </row>
    <row r="22" spans="1:12" ht="15" customHeight="1" x14ac:dyDescent="0.25">
      <c r="A22" s="7" t="s">
        <v>33</v>
      </c>
      <c r="B22" s="7" t="s">
        <v>14</v>
      </c>
      <c r="C22" s="7" t="s">
        <v>33</v>
      </c>
      <c r="D22" s="8" t="s">
        <v>50</v>
      </c>
      <c r="E22" s="9">
        <v>16953712</v>
      </c>
      <c r="F22" s="9">
        <v>21367606</v>
      </c>
      <c r="G22" s="9">
        <v>14795228</v>
      </c>
      <c r="H22" s="9">
        <v>17547093</v>
      </c>
      <c r="I22" s="9">
        <v>17385493</v>
      </c>
      <c r="J22" s="9">
        <f>I22-H22</f>
        <v>-161600</v>
      </c>
      <c r="K22" s="10">
        <f>(J22/H22)</f>
        <v>-9.2095026794466756E-3</v>
      </c>
      <c r="L22" s="1"/>
    </row>
    <row r="23" spans="1:12" ht="15" customHeight="1" x14ac:dyDescent="0.25">
      <c r="A23" s="7" t="s">
        <v>51</v>
      </c>
      <c r="B23" s="7" t="s">
        <v>33</v>
      </c>
      <c r="C23" s="7" t="s">
        <v>33</v>
      </c>
      <c r="D23" s="8" t="s">
        <v>52</v>
      </c>
      <c r="E23" s="9">
        <v>10</v>
      </c>
      <c r="F23" s="9">
        <v>10</v>
      </c>
      <c r="G23" s="9">
        <v>683607</v>
      </c>
      <c r="H23" s="9">
        <v>10</v>
      </c>
      <c r="I23" s="9">
        <v>10</v>
      </c>
      <c r="J23" s="11"/>
      <c r="K23" s="10" t="s">
        <v>33</v>
      </c>
      <c r="L23" s="1"/>
    </row>
    <row r="24" spans="1:12" ht="15" customHeight="1" x14ac:dyDescent="0.25">
      <c r="A24" s="7" t="s">
        <v>33</v>
      </c>
      <c r="B24" s="7" t="s">
        <v>53</v>
      </c>
      <c r="C24" s="7" t="s">
        <v>33</v>
      </c>
      <c r="D24" s="8" t="s">
        <v>54</v>
      </c>
      <c r="E24" s="9">
        <v>10</v>
      </c>
      <c r="F24" s="9">
        <v>10</v>
      </c>
      <c r="G24" s="9">
        <v>683607</v>
      </c>
      <c r="H24" s="9">
        <v>10</v>
      </c>
      <c r="I24" s="9">
        <v>10</v>
      </c>
      <c r="J24" s="11"/>
      <c r="K24" s="10" t="s">
        <v>33</v>
      </c>
      <c r="L24" s="1"/>
    </row>
    <row r="25" spans="1:12" ht="15" customHeight="1" x14ac:dyDescent="0.25">
      <c r="A25" s="50" t="s">
        <v>55</v>
      </c>
      <c r="B25" s="50" t="s">
        <v>33</v>
      </c>
      <c r="C25" s="50" t="s">
        <v>33</v>
      </c>
      <c r="D25" s="51" t="s">
        <v>56</v>
      </c>
      <c r="E25" s="52">
        <v>10</v>
      </c>
      <c r="F25" s="52">
        <v>704126</v>
      </c>
      <c r="G25" s="52">
        <v>0</v>
      </c>
      <c r="H25" s="52">
        <v>10</v>
      </c>
      <c r="I25" s="52">
        <v>10</v>
      </c>
      <c r="J25" s="53"/>
      <c r="K25" s="54" t="s">
        <v>33</v>
      </c>
      <c r="L25" s="1"/>
    </row>
    <row r="26" spans="1:12" ht="15" customHeight="1" x14ac:dyDescent="0.25">
      <c r="A26" s="46" t="s">
        <v>33</v>
      </c>
      <c r="B26" s="46" t="s">
        <v>33</v>
      </c>
      <c r="C26" s="46" t="s">
        <v>33</v>
      </c>
      <c r="D26" s="47" t="s">
        <v>57</v>
      </c>
      <c r="E26" s="48">
        <v>51140825</v>
      </c>
      <c r="F26" s="48">
        <v>56018168</v>
      </c>
      <c r="G26" s="48">
        <v>36493771</v>
      </c>
      <c r="H26" s="48">
        <v>52930753</v>
      </c>
      <c r="I26" s="48">
        <v>58830969</v>
      </c>
      <c r="J26" s="48">
        <f t="shared" ref="J26:J33" si="0">I26-H26</f>
        <v>5900216</v>
      </c>
      <c r="K26" s="49">
        <f t="shared" ref="K26:K33" si="1">(J26/H26)</f>
        <v>0.11147047161788913</v>
      </c>
      <c r="L26" s="1"/>
    </row>
    <row r="27" spans="1:12" ht="15" customHeight="1" x14ac:dyDescent="0.25">
      <c r="A27" s="42" t="s">
        <v>7</v>
      </c>
      <c r="B27" s="42" t="s">
        <v>33</v>
      </c>
      <c r="C27" s="42" t="s">
        <v>33</v>
      </c>
      <c r="D27" s="43" t="s">
        <v>58</v>
      </c>
      <c r="E27" s="44">
        <v>7989396</v>
      </c>
      <c r="F27" s="44">
        <v>7599082</v>
      </c>
      <c r="G27" s="44">
        <v>4943075</v>
      </c>
      <c r="H27" s="44">
        <v>8269025</v>
      </c>
      <c r="I27" s="44">
        <v>9370411</v>
      </c>
      <c r="J27" s="44">
        <f t="shared" si="0"/>
        <v>1101386</v>
      </c>
      <c r="K27" s="45">
        <f t="shared" si="1"/>
        <v>0.13319417948307086</v>
      </c>
      <c r="L27" s="1"/>
    </row>
    <row r="28" spans="1:12" ht="15" customHeight="1" x14ac:dyDescent="0.25">
      <c r="A28" s="7" t="s">
        <v>59</v>
      </c>
      <c r="B28" s="7" t="s">
        <v>33</v>
      </c>
      <c r="C28" s="7" t="s">
        <v>33</v>
      </c>
      <c r="D28" s="8" t="s">
        <v>60</v>
      </c>
      <c r="E28" s="9">
        <v>1025243</v>
      </c>
      <c r="F28" s="9">
        <v>1025243</v>
      </c>
      <c r="G28" s="9">
        <v>760609</v>
      </c>
      <c r="H28" s="9">
        <v>1061127</v>
      </c>
      <c r="I28" s="9">
        <v>1144393</v>
      </c>
      <c r="J28" s="9">
        <f t="shared" si="0"/>
        <v>83266</v>
      </c>
      <c r="K28" s="10">
        <f t="shared" si="1"/>
        <v>7.8469400929389227E-2</v>
      </c>
      <c r="L28" s="1"/>
    </row>
    <row r="29" spans="1:12" ht="15" customHeight="1" x14ac:dyDescent="0.25">
      <c r="A29" s="7" t="s">
        <v>61</v>
      </c>
      <c r="B29" s="7" t="s">
        <v>33</v>
      </c>
      <c r="C29" s="7" t="s">
        <v>33</v>
      </c>
      <c r="D29" s="8" t="s">
        <v>36</v>
      </c>
      <c r="E29" s="9">
        <v>41420023</v>
      </c>
      <c r="F29" s="9">
        <v>41420023</v>
      </c>
      <c r="G29" s="9">
        <v>25253684</v>
      </c>
      <c r="H29" s="9">
        <v>42869723</v>
      </c>
      <c r="I29" s="9">
        <v>47267034</v>
      </c>
      <c r="J29" s="9">
        <f t="shared" si="0"/>
        <v>4397311</v>
      </c>
      <c r="K29" s="10">
        <f t="shared" si="1"/>
        <v>0.10257381415783816</v>
      </c>
      <c r="L29" s="1"/>
    </row>
    <row r="30" spans="1:12" ht="15" customHeight="1" x14ac:dyDescent="0.25">
      <c r="A30" s="7" t="s">
        <v>33</v>
      </c>
      <c r="B30" s="7" t="s">
        <v>14</v>
      </c>
      <c r="C30" s="7" t="s">
        <v>33</v>
      </c>
      <c r="D30" s="8" t="s">
        <v>62</v>
      </c>
      <c r="E30" s="9">
        <v>1866107</v>
      </c>
      <c r="F30" s="9">
        <v>1866107</v>
      </c>
      <c r="G30" s="9">
        <v>1399581</v>
      </c>
      <c r="H30" s="9">
        <v>1931421</v>
      </c>
      <c r="I30" s="9">
        <v>596160</v>
      </c>
      <c r="J30" s="9">
        <f t="shared" si="0"/>
        <v>-1335261</v>
      </c>
      <c r="K30" s="10">
        <f t="shared" si="1"/>
        <v>-0.69133606810736759</v>
      </c>
      <c r="L30" s="1"/>
    </row>
    <row r="31" spans="1:12" ht="15" customHeight="1" x14ac:dyDescent="0.25">
      <c r="A31" s="7" t="s">
        <v>33</v>
      </c>
      <c r="B31" s="7" t="s">
        <v>33</v>
      </c>
      <c r="C31" s="7" t="s">
        <v>63</v>
      </c>
      <c r="D31" s="8" t="s">
        <v>64</v>
      </c>
      <c r="E31" s="9">
        <v>1866107</v>
      </c>
      <c r="F31" s="9">
        <v>1866107</v>
      </c>
      <c r="G31" s="9">
        <v>1399581</v>
      </c>
      <c r="H31" s="9">
        <v>1931421</v>
      </c>
      <c r="I31" s="9">
        <v>596160</v>
      </c>
      <c r="J31" s="9">
        <f t="shared" si="0"/>
        <v>-1335261</v>
      </c>
      <c r="K31" s="10">
        <f t="shared" si="1"/>
        <v>-0.69133606810736759</v>
      </c>
      <c r="L31" s="1"/>
    </row>
    <row r="32" spans="1:12" ht="15" customHeight="1" x14ac:dyDescent="0.25">
      <c r="A32" s="7" t="s">
        <v>33</v>
      </c>
      <c r="B32" s="7" t="s">
        <v>65</v>
      </c>
      <c r="C32" s="7" t="s">
        <v>33</v>
      </c>
      <c r="D32" s="8" t="s">
        <v>66</v>
      </c>
      <c r="E32" s="9">
        <v>39542220</v>
      </c>
      <c r="F32" s="9">
        <v>39542220</v>
      </c>
      <c r="G32" s="9">
        <v>23850863</v>
      </c>
      <c r="H32" s="9">
        <v>40926197</v>
      </c>
      <c r="I32" s="9">
        <v>46658978</v>
      </c>
      <c r="J32" s="9">
        <f t="shared" si="0"/>
        <v>5732781</v>
      </c>
      <c r="K32" s="10">
        <f t="shared" si="1"/>
        <v>0.14007607401195865</v>
      </c>
      <c r="L32" s="1"/>
    </row>
    <row r="33" spans="1:12" ht="15" customHeight="1" x14ac:dyDescent="0.25">
      <c r="A33" s="7" t="s">
        <v>33</v>
      </c>
      <c r="B33" s="7" t="s">
        <v>33</v>
      </c>
      <c r="C33" s="7" t="s">
        <v>67</v>
      </c>
      <c r="D33" s="8" t="s">
        <v>68</v>
      </c>
      <c r="E33" s="9">
        <v>4696960</v>
      </c>
      <c r="F33" s="9">
        <v>4937910</v>
      </c>
      <c r="G33" s="9">
        <v>886523</v>
      </c>
      <c r="H33" s="9">
        <v>4861354</v>
      </c>
      <c r="I33" s="9">
        <v>4857063</v>
      </c>
      <c r="J33" s="9">
        <f t="shared" si="0"/>
        <v>-4291</v>
      </c>
      <c r="K33" s="10">
        <f t="shared" si="1"/>
        <v>-8.8267589646835016E-4</v>
      </c>
      <c r="L33" s="1"/>
    </row>
    <row r="34" spans="1:12" ht="27" customHeight="1" x14ac:dyDescent="0.25">
      <c r="A34" s="7" t="s">
        <v>33</v>
      </c>
      <c r="B34" s="7" t="s">
        <v>33</v>
      </c>
      <c r="C34" s="7" t="s">
        <v>69</v>
      </c>
      <c r="D34" s="8" t="s">
        <v>70</v>
      </c>
      <c r="E34" s="9">
        <v>95093</v>
      </c>
      <c r="F34" s="9">
        <v>95093</v>
      </c>
      <c r="G34" s="9">
        <v>31355</v>
      </c>
      <c r="H34" s="9">
        <v>98421</v>
      </c>
      <c r="I34" s="9">
        <v>98421</v>
      </c>
      <c r="J34" s="11"/>
      <c r="K34" s="10" t="s">
        <v>33</v>
      </c>
      <c r="L34" s="1"/>
    </row>
    <row r="35" spans="1:12" ht="15" customHeight="1" x14ac:dyDescent="0.25">
      <c r="A35" s="7" t="s">
        <v>33</v>
      </c>
      <c r="B35" s="7" t="s">
        <v>33</v>
      </c>
      <c r="C35" s="7" t="s">
        <v>71</v>
      </c>
      <c r="D35" s="8" t="s">
        <v>72</v>
      </c>
      <c r="E35" s="9">
        <v>12088098</v>
      </c>
      <c r="F35" s="9">
        <v>12088098</v>
      </c>
      <c r="G35" s="9">
        <v>8657792</v>
      </c>
      <c r="H35" s="9">
        <v>12511181</v>
      </c>
      <c r="I35" s="9">
        <v>14178180</v>
      </c>
      <c r="J35" s="9">
        <f>I35-H35</f>
        <v>1666999</v>
      </c>
      <c r="K35" s="10">
        <f>(J35/H35)</f>
        <v>0.13324073882393678</v>
      </c>
      <c r="L35" s="1"/>
    </row>
    <row r="36" spans="1:12" ht="15" customHeight="1" x14ac:dyDescent="0.25">
      <c r="A36" s="7" t="s">
        <v>33</v>
      </c>
      <c r="B36" s="7" t="s">
        <v>33</v>
      </c>
      <c r="C36" s="7" t="s">
        <v>73</v>
      </c>
      <c r="D36" s="8" t="s">
        <v>74</v>
      </c>
      <c r="E36" s="9">
        <v>351324</v>
      </c>
      <c r="F36" s="9">
        <v>351324</v>
      </c>
      <c r="G36" s="9">
        <v>178231</v>
      </c>
      <c r="H36" s="9">
        <v>363620</v>
      </c>
      <c r="I36" s="9">
        <v>174439</v>
      </c>
      <c r="J36" s="9">
        <f>I36-H36</f>
        <v>-189181</v>
      </c>
      <c r="K36" s="10">
        <f>(J36/H36)</f>
        <v>-0.52027116220229908</v>
      </c>
      <c r="L36" s="1"/>
    </row>
    <row r="37" spans="1:12" ht="15" customHeight="1" x14ac:dyDescent="0.25">
      <c r="A37" s="7" t="s">
        <v>33</v>
      </c>
      <c r="B37" s="7" t="s">
        <v>33</v>
      </c>
      <c r="C37" s="7" t="s">
        <v>75</v>
      </c>
      <c r="D37" s="8" t="s">
        <v>76</v>
      </c>
      <c r="E37" s="9">
        <v>1060799</v>
      </c>
      <c r="F37" s="9">
        <v>1060799</v>
      </c>
      <c r="G37" s="9">
        <v>634489</v>
      </c>
      <c r="H37" s="9">
        <v>1097927</v>
      </c>
      <c r="I37" s="9">
        <v>1439774</v>
      </c>
      <c r="J37" s="9">
        <f>I37-H37</f>
        <v>341847</v>
      </c>
      <c r="K37" s="10">
        <f>(J37/H37)</f>
        <v>0.31135676597806594</v>
      </c>
      <c r="L37" s="1"/>
    </row>
    <row r="38" spans="1:12" ht="15" customHeight="1" x14ac:dyDescent="0.25">
      <c r="A38" s="7" t="s">
        <v>33</v>
      </c>
      <c r="B38" s="7" t="s">
        <v>33</v>
      </c>
      <c r="C38" s="7" t="s">
        <v>77</v>
      </c>
      <c r="D38" s="8" t="s">
        <v>78</v>
      </c>
      <c r="E38" s="9">
        <v>211779</v>
      </c>
      <c r="F38" s="9">
        <v>211779</v>
      </c>
      <c r="G38" s="9">
        <v>102683</v>
      </c>
      <c r="H38" s="9">
        <v>219191</v>
      </c>
      <c r="I38" s="9">
        <v>219191</v>
      </c>
      <c r="J38" s="11"/>
      <c r="K38" s="10" t="s">
        <v>33</v>
      </c>
      <c r="L38" s="1"/>
    </row>
    <row r="39" spans="1:12" ht="15" customHeight="1" x14ac:dyDescent="0.25">
      <c r="A39" s="7" t="s">
        <v>33</v>
      </c>
      <c r="B39" s="7" t="s">
        <v>33</v>
      </c>
      <c r="C39" s="7" t="s">
        <v>79</v>
      </c>
      <c r="D39" s="8" t="s">
        <v>80</v>
      </c>
      <c r="E39" s="9">
        <v>9536284</v>
      </c>
      <c r="F39" s="9">
        <v>9411284</v>
      </c>
      <c r="G39" s="9">
        <v>5572449</v>
      </c>
      <c r="H39" s="9">
        <v>9870054</v>
      </c>
      <c r="I39" s="9">
        <v>11500478</v>
      </c>
      <c r="J39" s="9">
        <f>I39-H39</f>
        <v>1630424</v>
      </c>
      <c r="K39" s="10">
        <f>(J39/H39)</f>
        <v>0.1651889645183299</v>
      </c>
      <c r="L39" s="1"/>
    </row>
    <row r="40" spans="1:12" ht="15" customHeight="1" x14ac:dyDescent="0.25">
      <c r="A40" s="7" t="s">
        <v>33</v>
      </c>
      <c r="B40" s="7" t="s">
        <v>33</v>
      </c>
      <c r="C40" s="7" t="s">
        <v>81</v>
      </c>
      <c r="D40" s="8" t="s">
        <v>82</v>
      </c>
      <c r="E40" s="9">
        <v>1916895</v>
      </c>
      <c r="F40" s="9">
        <v>1994249</v>
      </c>
      <c r="G40" s="9">
        <v>1769972</v>
      </c>
      <c r="H40" s="9">
        <v>1983986</v>
      </c>
      <c r="I40" s="9">
        <v>2747058</v>
      </c>
      <c r="J40" s="9">
        <f>I40-H40</f>
        <v>763072</v>
      </c>
      <c r="K40" s="10">
        <f>(J40/H40)</f>
        <v>0.38461561724729915</v>
      </c>
      <c r="L40" s="1"/>
    </row>
    <row r="41" spans="1:12" ht="15" customHeight="1" x14ac:dyDescent="0.25">
      <c r="A41" s="7" t="s">
        <v>33</v>
      </c>
      <c r="B41" s="7" t="s">
        <v>33</v>
      </c>
      <c r="C41" s="7" t="s">
        <v>83</v>
      </c>
      <c r="D41" s="8" t="s">
        <v>84</v>
      </c>
      <c r="E41" s="9">
        <v>9584988</v>
      </c>
      <c r="F41" s="9">
        <v>9391684</v>
      </c>
      <c r="G41" s="9">
        <v>6017369</v>
      </c>
      <c r="H41" s="9">
        <v>9920463</v>
      </c>
      <c r="I41" s="9">
        <v>11444374</v>
      </c>
      <c r="J41" s="9">
        <f>I41-H41</f>
        <v>1523911</v>
      </c>
      <c r="K41" s="10">
        <f>(J41/H41)</f>
        <v>0.15361289084995328</v>
      </c>
      <c r="L41" s="1"/>
    </row>
    <row r="42" spans="1:12" ht="15" customHeight="1" x14ac:dyDescent="0.25">
      <c r="A42" s="7" t="s">
        <v>33</v>
      </c>
      <c r="B42" s="7" t="s">
        <v>85</v>
      </c>
      <c r="C42" s="7" t="s">
        <v>33</v>
      </c>
      <c r="D42" s="8" t="s">
        <v>86</v>
      </c>
      <c r="E42" s="9">
        <v>11696</v>
      </c>
      <c r="F42" s="9">
        <v>11696</v>
      </c>
      <c r="G42" s="9">
        <v>3240</v>
      </c>
      <c r="H42" s="9">
        <v>12105</v>
      </c>
      <c r="I42" s="9">
        <v>11896</v>
      </c>
      <c r="J42" s="9">
        <f>I42-H42</f>
        <v>-209</v>
      </c>
      <c r="K42" s="10">
        <f>(J42/H42)</f>
        <v>-1.7265592730276745E-2</v>
      </c>
      <c r="L42" s="1"/>
    </row>
    <row r="43" spans="1:12" ht="15" customHeight="1" x14ac:dyDescent="0.25">
      <c r="A43" s="7" t="s">
        <v>33</v>
      </c>
      <c r="B43" s="7" t="s">
        <v>33</v>
      </c>
      <c r="C43" s="7" t="s">
        <v>87</v>
      </c>
      <c r="D43" s="8" t="s">
        <v>88</v>
      </c>
      <c r="E43" s="9">
        <v>11696</v>
      </c>
      <c r="F43" s="9">
        <v>11696</v>
      </c>
      <c r="G43" s="9">
        <v>3240</v>
      </c>
      <c r="H43" s="9">
        <v>12105</v>
      </c>
      <c r="I43" s="9">
        <v>11896</v>
      </c>
      <c r="J43" s="9">
        <f>I43-H43</f>
        <v>-209</v>
      </c>
      <c r="K43" s="10">
        <f>(J43/H43)</f>
        <v>-1.7265592730276745E-2</v>
      </c>
      <c r="L43" s="1"/>
    </row>
    <row r="44" spans="1:12" ht="15" customHeight="1" x14ac:dyDescent="0.25">
      <c r="A44" s="7" t="s">
        <v>89</v>
      </c>
      <c r="B44" s="7" t="s">
        <v>33</v>
      </c>
      <c r="C44" s="7" t="s">
        <v>33</v>
      </c>
      <c r="D44" s="8" t="s">
        <v>90</v>
      </c>
      <c r="E44" s="9">
        <v>10</v>
      </c>
      <c r="F44" s="9">
        <v>293</v>
      </c>
      <c r="G44" s="9">
        <v>34294</v>
      </c>
      <c r="H44" s="9">
        <v>10</v>
      </c>
      <c r="I44" s="9">
        <v>10</v>
      </c>
      <c r="J44" s="11"/>
      <c r="K44" s="10" t="s">
        <v>33</v>
      </c>
      <c r="L44" s="1"/>
    </row>
    <row r="45" spans="1:12" ht="15" customHeight="1" x14ac:dyDescent="0.25">
      <c r="A45" s="58" t="s">
        <v>33</v>
      </c>
      <c r="B45" s="58" t="s">
        <v>46</v>
      </c>
      <c r="C45" s="58" t="s">
        <v>33</v>
      </c>
      <c r="D45" s="59" t="s">
        <v>91</v>
      </c>
      <c r="E45" s="60">
        <v>10</v>
      </c>
      <c r="F45" s="60">
        <v>293</v>
      </c>
      <c r="G45" s="60">
        <v>34294</v>
      </c>
      <c r="H45" s="60">
        <v>10</v>
      </c>
      <c r="I45" s="60">
        <v>10</v>
      </c>
      <c r="J45" s="61"/>
      <c r="K45" s="62" t="s">
        <v>33</v>
      </c>
      <c r="L45" s="1"/>
    </row>
    <row r="46" spans="1:12" ht="15" customHeight="1" x14ac:dyDescent="0.25">
      <c r="A46" s="63" t="s">
        <v>92</v>
      </c>
      <c r="B46" s="63" t="s">
        <v>33</v>
      </c>
      <c r="C46" s="63" t="s">
        <v>33</v>
      </c>
      <c r="D46" s="64" t="s">
        <v>93</v>
      </c>
      <c r="E46" s="65">
        <v>402704</v>
      </c>
      <c r="F46" s="65">
        <v>402704</v>
      </c>
      <c r="G46" s="65">
        <v>269133</v>
      </c>
      <c r="H46" s="65">
        <v>416799</v>
      </c>
      <c r="I46" s="65">
        <v>589329</v>
      </c>
      <c r="J46" s="65">
        <f t="shared" ref="J46:J52" si="2">I46-H46</f>
        <v>172530</v>
      </c>
      <c r="K46" s="66">
        <f>(J46/H46)</f>
        <v>0.41394053248688217</v>
      </c>
      <c r="L46" s="1"/>
    </row>
    <row r="47" spans="1:12" ht="15" customHeight="1" x14ac:dyDescent="0.25">
      <c r="A47" s="7" t="s">
        <v>33</v>
      </c>
      <c r="B47" s="7" t="s">
        <v>94</v>
      </c>
      <c r="C47" s="7" t="s">
        <v>33</v>
      </c>
      <c r="D47" s="8" t="s">
        <v>95</v>
      </c>
      <c r="E47" s="9">
        <v>0</v>
      </c>
      <c r="F47" s="9">
        <v>0</v>
      </c>
      <c r="G47" s="9">
        <v>0</v>
      </c>
      <c r="H47" s="9">
        <v>0</v>
      </c>
      <c r="I47" s="9">
        <v>31878</v>
      </c>
      <c r="J47" s="9">
        <f t="shared" si="2"/>
        <v>31878</v>
      </c>
      <c r="K47" s="10" t="s">
        <v>33</v>
      </c>
      <c r="L47" s="1"/>
    </row>
    <row r="48" spans="1:12" ht="15" customHeight="1" x14ac:dyDescent="0.25">
      <c r="A48" s="7" t="s">
        <v>33</v>
      </c>
      <c r="B48" s="7" t="s">
        <v>35</v>
      </c>
      <c r="C48" s="7" t="s">
        <v>33</v>
      </c>
      <c r="D48" s="8" t="s">
        <v>96</v>
      </c>
      <c r="E48" s="9">
        <v>0</v>
      </c>
      <c r="F48" s="9">
        <v>0</v>
      </c>
      <c r="G48" s="9">
        <v>0</v>
      </c>
      <c r="H48" s="9">
        <v>0</v>
      </c>
      <c r="I48" s="9">
        <v>49370</v>
      </c>
      <c r="J48" s="9">
        <f t="shared" si="2"/>
        <v>49370</v>
      </c>
      <c r="K48" s="10" t="s">
        <v>33</v>
      </c>
      <c r="L48" s="1"/>
    </row>
    <row r="49" spans="1:12" ht="15" customHeight="1" x14ac:dyDescent="0.25">
      <c r="A49" s="7" t="s">
        <v>33</v>
      </c>
      <c r="B49" s="7" t="s">
        <v>97</v>
      </c>
      <c r="C49" s="7" t="s">
        <v>33</v>
      </c>
      <c r="D49" s="8" t="s">
        <v>98</v>
      </c>
      <c r="E49" s="9">
        <v>265790</v>
      </c>
      <c r="F49" s="9">
        <v>265790</v>
      </c>
      <c r="G49" s="9">
        <v>161405</v>
      </c>
      <c r="H49" s="9">
        <v>275093</v>
      </c>
      <c r="I49" s="9">
        <v>217091</v>
      </c>
      <c r="J49" s="9">
        <f t="shared" si="2"/>
        <v>-58002</v>
      </c>
      <c r="K49" s="10">
        <f>(J49/H49)</f>
        <v>-0.21084505967072953</v>
      </c>
      <c r="L49" s="1"/>
    </row>
    <row r="50" spans="1:12" ht="15" customHeight="1" x14ac:dyDescent="0.25">
      <c r="A50" s="7" t="s">
        <v>33</v>
      </c>
      <c r="B50" s="7" t="s">
        <v>85</v>
      </c>
      <c r="C50" s="7" t="s">
        <v>33</v>
      </c>
      <c r="D50" s="8" t="s">
        <v>99</v>
      </c>
      <c r="E50" s="9">
        <v>136914</v>
      </c>
      <c r="F50" s="9">
        <v>136914</v>
      </c>
      <c r="G50" s="9">
        <v>107728</v>
      </c>
      <c r="H50" s="9">
        <v>141706</v>
      </c>
      <c r="I50" s="9">
        <v>290990</v>
      </c>
      <c r="J50" s="9">
        <f t="shared" si="2"/>
        <v>149284</v>
      </c>
      <c r="K50" s="10">
        <f>(J50/H50)</f>
        <v>1.0534769169971632</v>
      </c>
      <c r="L50" s="1"/>
    </row>
    <row r="51" spans="1:12" ht="15" customHeight="1" x14ac:dyDescent="0.25">
      <c r="A51" s="7" t="s">
        <v>100</v>
      </c>
      <c r="B51" s="7" t="s">
        <v>33</v>
      </c>
      <c r="C51" s="7" t="s">
        <v>33</v>
      </c>
      <c r="D51" s="8" t="s">
        <v>101</v>
      </c>
      <c r="E51" s="9">
        <v>303439</v>
      </c>
      <c r="F51" s="9">
        <v>303439</v>
      </c>
      <c r="G51" s="9">
        <v>0</v>
      </c>
      <c r="H51" s="9">
        <v>314059</v>
      </c>
      <c r="I51" s="9">
        <v>459782</v>
      </c>
      <c r="J51" s="9">
        <f t="shared" si="2"/>
        <v>145723</v>
      </c>
      <c r="K51" s="10">
        <f>(J51/H51)</f>
        <v>0.46399880277272743</v>
      </c>
      <c r="L51" s="1"/>
    </row>
    <row r="52" spans="1:12" ht="15" customHeight="1" x14ac:dyDescent="0.25">
      <c r="A52" s="7" t="s">
        <v>33</v>
      </c>
      <c r="B52" s="7" t="s">
        <v>37</v>
      </c>
      <c r="C52" s="7" t="s">
        <v>33</v>
      </c>
      <c r="D52" s="8" t="s">
        <v>102</v>
      </c>
      <c r="E52" s="9">
        <v>303439</v>
      </c>
      <c r="F52" s="9">
        <v>303439</v>
      </c>
      <c r="G52" s="9">
        <v>0</v>
      </c>
      <c r="H52" s="9">
        <v>314059</v>
      </c>
      <c r="I52" s="9">
        <v>459782</v>
      </c>
      <c r="J52" s="9">
        <f t="shared" si="2"/>
        <v>145723</v>
      </c>
      <c r="K52" s="10">
        <f>(J52/H52)</f>
        <v>0.46399880277272743</v>
      </c>
      <c r="L52" s="1"/>
    </row>
    <row r="53" spans="1:12" ht="15" customHeight="1" x14ac:dyDescent="0.25">
      <c r="A53" s="7" t="s">
        <v>103</v>
      </c>
      <c r="B53" s="7" t="s">
        <v>33</v>
      </c>
      <c r="C53" s="7" t="s">
        <v>33</v>
      </c>
      <c r="D53" s="8" t="s">
        <v>104</v>
      </c>
      <c r="E53" s="9">
        <v>10</v>
      </c>
      <c r="F53" s="9">
        <v>5267384</v>
      </c>
      <c r="G53" s="9">
        <v>5232976</v>
      </c>
      <c r="H53" s="9">
        <v>10</v>
      </c>
      <c r="I53" s="9">
        <v>10</v>
      </c>
      <c r="J53" s="11"/>
      <c r="K53" s="10" t="s">
        <v>33</v>
      </c>
      <c r="L53" s="1"/>
    </row>
    <row r="54" spans="1:12" ht="15" customHeight="1" x14ac:dyDescent="0.25">
      <c r="A54" s="7" t="s">
        <v>33</v>
      </c>
      <c r="B54" s="7" t="s">
        <v>85</v>
      </c>
      <c r="C54" s="7" t="s">
        <v>33</v>
      </c>
      <c r="D54" s="8" t="s">
        <v>105</v>
      </c>
      <c r="E54" s="9">
        <v>10</v>
      </c>
      <c r="F54" s="9">
        <v>5267384</v>
      </c>
      <c r="G54" s="9">
        <v>5232976</v>
      </c>
      <c r="H54" s="9">
        <v>10</v>
      </c>
      <c r="I54" s="9">
        <v>10</v>
      </c>
      <c r="J54" s="11"/>
      <c r="K54" s="10" t="s">
        <v>33</v>
      </c>
      <c r="L54" s="1"/>
    </row>
    <row r="55" spans="1:12" ht="15" customHeight="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"/>
    </row>
    <row r="56" spans="1:12" ht="15" customHeight="1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"/>
    </row>
    <row r="57" spans="1:12" ht="1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15" customHeight="1" x14ac:dyDescent="0.25">
      <c r="A58" s="34" t="s">
        <v>106</v>
      </c>
      <c r="B58" s="35"/>
      <c r="C58" s="35"/>
      <c r="D58" s="35"/>
      <c r="E58" s="13">
        <v>51140805</v>
      </c>
      <c r="F58" s="13">
        <v>50750491</v>
      </c>
      <c r="G58" s="13">
        <v>31226501</v>
      </c>
      <c r="H58" s="13">
        <v>52930733</v>
      </c>
      <c r="I58" s="13">
        <v>58830949</v>
      </c>
      <c r="J58" s="13">
        <v>5900216</v>
      </c>
      <c r="K58" s="14">
        <v>0.1114705137372649</v>
      </c>
      <c r="L58" s="1"/>
    </row>
    <row r="59" spans="1:12" ht="15" customHeight="1" x14ac:dyDescent="0.25">
      <c r="A59" s="36" t="s">
        <v>107</v>
      </c>
      <c r="B59" s="37"/>
      <c r="C59" s="37"/>
      <c r="D59" s="37"/>
      <c r="E59" s="37"/>
      <c r="F59" s="37"/>
      <c r="G59" s="37"/>
      <c r="H59" s="37"/>
      <c r="I59" s="37"/>
      <c r="J59" s="1"/>
      <c r="K59" s="1"/>
      <c r="L59" s="1"/>
    </row>
    <row r="60" spans="1:12" ht="5.0999999999999996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mergeCells count="17">
    <mergeCell ref="J10:J11"/>
    <mergeCell ref="K10:K11"/>
    <mergeCell ref="A58:D58"/>
    <mergeCell ref="A59:I59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59055118110236227" right="0.59055118110236227" top="0.39370078740157483" bottom="0.39370078740157483" header="0" footer="0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2023-09-28T20:00:10Z</dcterms:modified>
</cp:coreProperties>
</file>