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3F8647D-7738-4E1D-8E8C-847509F5C1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L62" i="1" s="1"/>
  <c r="K61" i="1"/>
  <c r="L61" i="1" s="1"/>
  <c r="K60" i="1"/>
  <c r="L60" i="1" s="1"/>
  <c r="K50" i="1"/>
  <c r="L50" i="1" s="1"/>
  <c r="K49" i="1"/>
  <c r="L49" i="1" s="1"/>
  <c r="K48" i="1"/>
  <c r="L48" i="1" s="1"/>
  <c r="K47" i="1"/>
  <c r="L47" i="1" s="1"/>
  <c r="K44" i="1"/>
  <c r="L44" i="1" s="1"/>
  <c r="K43" i="1"/>
  <c r="L43" i="1" s="1"/>
  <c r="K41" i="1"/>
  <c r="L41" i="1" s="1"/>
  <c r="K40" i="1"/>
  <c r="L40" i="1" s="1"/>
  <c r="K35" i="1"/>
  <c r="L35" i="1" s="1"/>
  <c r="L32" i="1"/>
  <c r="K32" i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2" i="1"/>
  <c r="L22" i="1" s="1"/>
  <c r="K21" i="1"/>
  <c r="L21" i="1" s="1"/>
  <c r="K20" i="1"/>
  <c r="L20" i="1" s="1"/>
  <c r="K15" i="1"/>
  <c r="K14" i="1"/>
  <c r="K13" i="1"/>
  <c r="L12" i="1"/>
  <c r="K12" i="1"/>
</calcChain>
</file>

<file path=xl/sharedStrings.xml><?xml version="1.0" encoding="utf-8"?>
<sst xmlns="http://schemas.openxmlformats.org/spreadsheetml/2006/main" count="279" uniqueCount="118">
  <si>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</si>
  <si>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</si>
  <si>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</si>
  <si>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</si>
  <si>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</si>
  <si>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</si>
  <si>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</si>
  <si>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</si>
  <si>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</si>
  <si>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</si>
  <si>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</si>
  <si>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</si>
  <si>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</si>
  <si>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</si>
  <si>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</si>
  <si>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</si>
  <si>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</si>
  <si>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</si>
  <si>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</si>
  <si>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</si>
  <si>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</si>
  <si>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</si>
  <si>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</si>
  <si>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</si>
  <si>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</si>
  <si>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</si>
  <si>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</si>
  <si>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</si>
  <si>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</si>
  <si>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</si>
  <si>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</si>
  <si>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</si>
  <si>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</si>
  <si>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</si>
  <si>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</si>
  <si>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</si>
  <si>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</si>
  <si>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</si>
  <si>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</si>
  <si>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</si>
  <si>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</si>
  <si>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</si>
  <si>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</si>
  <si>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</si>
  <si>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</si>
  <si>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</si>
  <si>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</si>
  <si>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</si>
  <si>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</si>
  <si>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</si>
  <si>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</si>
  <si>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</si>
  <si>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</si>
  <si>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</si>
  <si>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</si>
  <si>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</si>
  <si>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</si>
  <si>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</si>
  <si>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</si>
  <si>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</si>
  <si>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</si>
  <si>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</si>
  <si>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</si>
  <si>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576</t>
    </r>
  </si>
  <si>
    <r>
      <rPr>
        <sz val="10"/>
        <rFont val="Times New Roman"/>
      </rPr>
      <t>Fondo de Desarrollo Indígena</t>
    </r>
  </si>
  <si>
    <r>
      <rPr>
        <sz val="10"/>
        <rFont val="Times New Roman"/>
      </rPr>
      <t>579</t>
    </r>
  </si>
  <si>
    <r>
      <rPr>
        <sz val="10"/>
        <rFont val="Times New Roman"/>
      </rPr>
      <t>Fondo de Cultura y Educación Indígena</t>
    </r>
  </si>
  <si>
    <r>
      <rPr>
        <sz val="10"/>
        <rFont val="Times New Roman"/>
      </rPr>
      <t>589</t>
    </r>
  </si>
  <si>
    <r>
      <rPr>
        <sz val="10"/>
        <rFont val="Times New Roman"/>
      </rPr>
      <t>Protección del Medio Ambiente y Recursos Naturales</t>
    </r>
  </si>
  <si>
    <r>
      <rPr>
        <sz val="10"/>
        <rFont val="Times New Roman"/>
      </rPr>
      <t>599</t>
    </r>
  </si>
  <si>
    <r>
      <rPr>
        <sz val="10"/>
        <rFont val="Times New Roman"/>
      </rPr>
      <t>Consulta a los Pueblos Indígenas</t>
    </r>
  </si>
  <si>
    <r>
      <rPr>
        <sz val="10"/>
        <rFont val="Times New Roman"/>
      </rPr>
      <t>600</t>
    </r>
  </si>
  <si>
    <r>
      <rPr>
        <sz val="10"/>
        <rFont val="Times New Roman"/>
      </rPr>
      <t>Turismo y Pueblos Indígenas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</si>
  <si>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</si>
  <si>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</si>
  <si>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Instituto de Desarrollo Agropecuario</t>
    </r>
  </si>
  <si>
    <r>
      <rPr>
        <sz val="10"/>
        <rFont val="Times New Roman"/>
      </rPr>
      <t>004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</si>
  <si>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</si>
  <si>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>005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</si>
  <si>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</si>
  <si>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</si>
  <si>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887</t>
    </r>
  </si>
  <si>
    <r>
      <rPr>
        <sz val="10"/>
        <rFont val="Times New Roman"/>
      </rPr>
      <t>Programa de Apoyo al Turismo y Pueblos Indígenas</t>
    </r>
  </si>
  <si>
    <r>
      <rPr>
        <sz val="10"/>
        <rFont val="Times New Roman"/>
      </rPr>
      <t>888</t>
    </r>
  </si>
  <si>
    <r>
      <rPr>
        <sz val="10"/>
        <rFont val="Times New Roman"/>
      </rPr>
      <t>Programa de Apoyo a la Protección Ambiental Indígena</t>
    </r>
  </si>
  <si>
    <r>
      <rPr>
        <sz val="10"/>
        <rFont val="Times New Roman"/>
      </rPr>
      <t>889</t>
    </r>
  </si>
  <si>
    <r>
      <rPr>
        <sz val="10"/>
        <rFont val="Times New Roman"/>
      </rPr>
      <t>Instrumentos Cofinanciados de Apoyo al Fondo de Desarrollo Indígena</t>
    </r>
  </si>
  <si>
    <r>
      <rPr>
        <sz val="10"/>
        <rFont val="Times New Roman"/>
      </rPr>
      <t>999</t>
    </r>
  </si>
  <si>
    <r>
      <rPr>
        <sz val="10"/>
        <rFont val="Times New Roman"/>
      </rPr>
      <t>Programa de Apoyo al Fondo de Cultura y Educación  Indígena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</si>
  <si>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</si>
  <si>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</si>
  <si>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</si>
  <si>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</si>
  <si>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</si>
  <si>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</si>
  <si>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</si>
  <si>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</si>
  <si>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</si>
  <si>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</si>
  <si>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</si>
  <si>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</si>
  <si>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043</t>
    </r>
  </si>
  <si>
    <r>
      <rPr>
        <sz val="10"/>
        <rFont val="Times New Roman"/>
      </rPr>
      <t>Fondo de Tierras y Aguas Indígenas</t>
    </r>
  </si>
  <si>
    <r>
      <rPr>
        <sz val="10"/>
        <rFont val="Times New Roman"/>
      </rPr>
      <t>044</t>
    </r>
  </si>
  <si>
    <r>
      <rPr>
        <sz val="10"/>
        <rFont val="Times New Roman"/>
      </rPr>
      <t>Gastos Asociados de Administración</t>
    </r>
  </si>
  <si>
    <r>
      <rPr>
        <sz val="10"/>
        <rFont val="Times New Roman"/>
      </rPr>
      <t>045</t>
    </r>
  </si>
  <si>
    <r>
      <rPr>
        <sz val="10"/>
        <rFont val="Times New Roman"/>
      </rPr>
      <t>Programa Chile Indígena</t>
    </r>
  </si>
  <si>
    <r>
      <rPr>
        <sz val="10"/>
        <rFont val="Times New Roman"/>
      </rPr>
      <t>Programa de Apoyo al Fondo de Tierras y Aguas Indígenas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</si>
  <si>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</si>
  <si>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</si>
  <si>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</si>
  <si>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</si>
  <si>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</si>
  <si>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</si>
  <si>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</si>
  <si>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</si>
  <si>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>Variación monto $
 (5) - (4)</t>
  </si>
  <si>
    <t xml:space="preserve">   Variación %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</si>
</sst>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indexed="64"/>
      </right>
      <top style="thin">
        <color rgb="FFFFFFFF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0" fontId="0" fillId="39" borderId="16" xfId="0" applyFill="1" applyBorder="1" applyAlignment="1" applyProtection="1">
      <alignment wrapText="1"/>
      <protection locked="0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1" borderId="15" xfId="0" applyFont="1" applyFill="1" applyBorder="1" applyAlignment="1">
      <alignment horizontal="center" vertical="top" wrapText="1"/>
    </xf>
    <xf numFmtId="0" fontId="2" fillId="32" borderId="15" xfId="0" applyFont="1" applyFill="1" applyBorder="1" applyAlignment="1">
      <alignment horizontal="left" vertical="top" wrapText="1"/>
    </xf>
    <xf numFmtId="3" fontId="2" fillId="33" borderId="15" xfId="0" applyNumberFormat="1" applyFont="1" applyFill="1" applyBorder="1" applyAlignment="1">
      <alignment horizontal="right" vertical="top" wrapText="1"/>
    </xf>
    <xf numFmtId="164" fontId="2" fillId="34" borderId="15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0" fillId="39" borderId="14" xfId="0" applyFill="1" applyBorder="1" applyAlignment="1" applyProtection="1">
      <alignment wrapText="1"/>
      <protection locked="0"/>
    </xf>
    <xf numFmtId="0" fontId="3" fillId="35" borderId="18" xfId="0" applyFont="1" applyFill="1" applyBorder="1" applyAlignment="1">
      <alignment horizontal="center" vertical="top" wrapText="1"/>
    </xf>
    <xf numFmtId="164" fontId="3" fillId="38" borderId="19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M68"/>
  <sheetViews>
    <sheetView tabSelected="1" workbookViewId="0">
      <selection activeCell="D44" sqref="D44"/>
    </sheetView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40.28515625" customWidth="1"/>
    <col min="6" max="10" width="13.28515625" customWidth="1"/>
    <col min="11" max="11" width="15.28515625" customWidth="1"/>
    <col min="12" max="12" width="13.28515625" customWidth="1"/>
    <col min="13" max="13" width="5.42578125" customWidth="1"/>
  </cols>
  <sheetData>
    <row r="1" spans="2:13" ht="17.10000000000000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"/>
      <c r="L1" s="1"/>
      <c r="M1" s="1"/>
    </row>
    <row r="2" spans="2:13" ht="17.100000000000001" customHeight="1" x14ac:dyDescent="0.25">
      <c r="B2" s="15" t="s">
        <v>1</v>
      </c>
      <c r="C2" s="16"/>
      <c r="D2" s="16"/>
      <c r="E2" s="16"/>
      <c r="F2" s="16"/>
      <c r="G2" s="16"/>
      <c r="H2" s="16"/>
      <c r="I2" s="16"/>
      <c r="J2" s="16"/>
      <c r="K2" s="1"/>
      <c r="L2" s="1"/>
      <c r="M2" s="1"/>
    </row>
    <row r="3" spans="2:13" ht="15" customHeight="1" x14ac:dyDescent="0.25"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"/>
      <c r="L3" s="1"/>
      <c r="M3" s="1"/>
    </row>
    <row r="4" spans="2:13" ht="15" customHeight="1" x14ac:dyDescent="0.25"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2:13" ht="15" customHeight="1" x14ac:dyDescent="0.25">
      <c r="B5" s="19" t="s">
        <v>4</v>
      </c>
      <c r="C5" s="20"/>
      <c r="D5" s="21" t="s">
        <v>5</v>
      </c>
      <c r="E5" s="22"/>
      <c r="F5" s="22"/>
      <c r="G5" s="22"/>
      <c r="H5" s="1"/>
      <c r="I5" s="2" t="s">
        <v>6</v>
      </c>
      <c r="J5" s="2" t="s">
        <v>7</v>
      </c>
      <c r="K5" s="1"/>
      <c r="L5" s="1"/>
      <c r="M5" s="1"/>
    </row>
    <row r="6" spans="2:13" ht="15" customHeight="1" x14ac:dyDescent="0.25">
      <c r="B6" s="23" t="s">
        <v>8</v>
      </c>
      <c r="C6" s="24"/>
      <c r="D6" s="25" t="s">
        <v>9</v>
      </c>
      <c r="E6" s="26"/>
      <c r="F6" s="26"/>
      <c r="G6" s="26"/>
      <c r="H6" s="1"/>
      <c r="I6" s="2" t="s">
        <v>10</v>
      </c>
      <c r="J6" s="2" t="s">
        <v>11</v>
      </c>
      <c r="K6" s="1"/>
      <c r="L6" s="1"/>
      <c r="M6" s="1"/>
    </row>
    <row r="7" spans="2:13" ht="15" customHeight="1" x14ac:dyDescent="0.25">
      <c r="B7" s="27" t="s">
        <v>12</v>
      </c>
      <c r="C7" s="28"/>
      <c r="D7" s="29" t="s">
        <v>9</v>
      </c>
      <c r="E7" s="30"/>
      <c r="F7" s="30"/>
      <c r="G7" s="30"/>
      <c r="H7" s="1"/>
      <c r="I7" s="2" t="s">
        <v>13</v>
      </c>
      <c r="J7" s="2" t="s">
        <v>14</v>
      </c>
      <c r="K7" s="1"/>
      <c r="L7" s="1"/>
      <c r="M7" s="1"/>
    </row>
    <row r="8" spans="2:13" ht="15" customHeight="1" x14ac:dyDescent="0.25"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2:13" ht="15" customHeight="1" x14ac:dyDescent="0.25">
      <c r="B9" s="31" t="s">
        <v>16</v>
      </c>
      <c r="C9" s="31" t="s">
        <v>17</v>
      </c>
      <c r="D9" s="31" t="s">
        <v>18</v>
      </c>
      <c r="E9" s="31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2:13" ht="80.099999999999994" customHeight="1" x14ac:dyDescent="0.25">
      <c r="B10" s="32"/>
      <c r="C10" s="32"/>
      <c r="D10" s="32"/>
      <c r="E10" s="32"/>
      <c r="F10" s="37" t="s">
        <v>115</v>
      </c>
      <c r="G10" s="6" t="s">
        <v>27</v>
      </c>
      <c r="H10" s="6" t="s">
        <v>28</v>
      </c>
      <c r="I10" s="38" t="s">
        <v>115</v>
      </c>
      <c r="J10" s="6" t="s">
        <v>29</v>
      </c>
      <c r="K10" s="39" t="s">
        <v>116</v>
      </c>
      <c r="L10" s="39" t="s">
        <v>117</v>
      </c>
      <c r="M10" s="1"/>
    </row>
    <row r="11" spans="2:13" ht="15" customHeight="1" x14ac:dyDescent="0.25">
      <c r="B11" s="53"/>
      <c r="C11" s="53"/>
      <c r="D11" s="53"/>
      <c r="E11" s="53"/>
      <c r="F11" s="54" t="s">
        <v>30</v>
      </c>
      <c r="G11" s="55" t="s">
        <v>30</v>
      </c>
      <c r="H11" s="55" t="s">
        <v>30</v>
      </c>
      <c r="I11" s="55" t="s">
        <v>31</v>
      </c>
      <c r="J11" s="55" t="s">
        <v>31</v>
      </c>
      <c r="K11" s="56"/>
      <c r="L11" s="56"/>
      <c r="M11" s="1"/>
    </row>
    <row r="12" spans="2:13" ht="15" customHeight="1" x14ac:dyDescent="0.25">
      <c r="B12" s="49" t="s">
        <v>32</v>
      </c>
      <c r="C12" s="49" t="s">
        <v>32</v>
      </c>
      <c r="D12" s="49" t="s">
        <v>32</v>
      </c>
      <c r="E12" s="50" t="s">
        <v>33</v>
      </c>
      <c r="F12" s="51">
        <v>137934207</v>
      </c>
      <c r="G12" s="51">
        <v>187362769</v>
      </c>
      <c r="H12" s="51">
        <v>82158333</v>
      </c>
      <c r="I12" s="51">
        <v>142761904</v>
      </c>
      <c r="J12" s="51">
        <v>143191502</v>
      </c>
      <c r="K12" s="51">
        <f>J12-I12</f>
        <v>429598</v>
      </c>
      <c r="L12" s="52">
        <f>(K12/I12)</f>
        <v>3.0091921441451216E-3</v>
      </c>
      <c r="M12" s="1"/>
    </row>
    <row r="13" spans="2:13" ht="15" customHeight="1" x14ac:dyDescent="0.25">
      <c r="B13" s="40" t="s">
        <v>34</v>
      </c>
      <c r="C13" s="40" t="s">
        <v>32</v>
      </c>
      <c r="D13" s="40" t="s">
        <v>32</v>
      </c>
      <c r="E13" s="41" t="s">
        <v>35</v>
      </c>
      <c r="F13" s="42">
        <v>0</v>
      </c>
      <c r="G13" s="42">
        <v>10</v>
      </c>
      <c r="H13" s="42">
        <v>56825</v>
      </c>
      <c r="I13" s="42">
        <v>0</v>
      </c>
      <c r="J13" s="42">
        <v>10</v>
      </c>
      <c r="K13" s="42">
        <f>J13-I13</f>
        <v>10</v>
      </c>
      <c r="L13" s="43" t="s">
        <v>32</v>
      </c>
      <c r="M13" s="1"/>
    </row>
    <row r="14" spans="2:13" ht="15" customHeight="1" x14ac:dyDescent="0.25">
      <c r="B14" s="7" t="s">
        <v>32</v>
      </c>
      <c r="C14" s="7" t="s">
        <v>36</v>
      </c>
      <c r="D14" s="7" t="s">
        <v>32</v>
      </c>
      <c r="E14" s="8" t="s">
        <v>37</v>
      </c>
      <c r="F14" s="9">
        <v>0</v>
      </c>
      <c r="G14" s="9">
        <v>10</v>
      </c>
      <c r="H14" s="9">
        <v>56825</v>
      </c>
      <c r="I14" s="9">
        <v>0</v>
      </c>
      <c r="J14" s="9">
        <v>10</v>
      </c>
      <c r="K14" s="9">
        <f>J14-I14</f>
        <v>10</v>
      </c>
      <c r="L14" s="10" t="s">
        <v>32</v>
      </c>
      <c r="M14" s="1"/>
    </row>
    <row r="15" spans="2:13" ht="15" customHeight="1" x14ac:dyDescent="0.25">
      <c r="B15" s="7" t="s">
        <v>32</v>
      </c>
      <c r="C15" s="7" t="s">
        <v>32</v>
      </c>
      <c r="D15" s="7" t="s">
        <v>38</v>
      </c>
      <c r="E15" s="8" t="s">
        <v>39</v>
      </c>
      <c r="F15" s="9">
        <v>0</v>
      </c>
      <c r="G15" s="9">
        <v>10</v>
      </c>
      <c r="H15" s="9">
        <v>56825</v>
      </c>
      <c r="I15" s="9">
        <v>0</v>
      </c>
      <c r="J15" s="9">
        <v>10</v>
      </c>
      <c r="K15" s="9">
        <f>J15-I15</f>
        <v>10</v>
      </c>
      <c r="L15" s="10" t="s">
        <v>32</v>
      </c>
      <c r="M15" s="1"/>
    </row>
    <row r="16" spans="2:13" ht="15" customHeight="1" x14ac:dyDescent="0.25">
      <c r="B16" s="7" t="s">
        <v>40</v>
      </c>
      <c r="C16" s="7" t="s">
        <v>32</v>
      </c>
      <c r="D16" s="7" t="s">
        <v>32</v>
      </c>
      <c r="E16" s="8" t="s">
        <v>41</v>
      </c>
      <c r="F16" s="9">
        <v>30</v>
      </c>
      <c r="G16" s="9">
        <v>13847</v>
      </c>
      <c r="H16" s="9">
        <v>815504</v>
      </c>
      <c r="I16" s="9">
        <v>30</v>
      </c>
      <c r="J16" s="9">
        <v>30</v>
      </c>
      <c r="K16" s="11"/>
      <c r="L16" s="10" t="s">
        <v>32</v>
      </c>
      <c r="M16" s="1"/>
    </row>
    <row r="17" spans="2:13" ht="15" customHeight="1" x14ac:dyDescent="0.25">
      <c r="B17" s="7" t="s">
        <v>32</v>
      </c>
      <c r="C17" s="7" t="s">
        <v>14</v>
      </c>
      <c r="D17" s="7" t="s">
        <v>32</v>
      </c>
      <c r="E17" s="8" t="s">
        <v>42</v>
      </c>
      <c r="F17" s="9">
        <v>10</v>
      </c>
      <c r="G17" s="9">
        <v>10</v>
      </c>
      <c r="H17" s="9">
        <v>182541</v>
      </c>
      <c r="I17" s="9">
        <v>10</v>
      </c>
      <c r="J17" s="9">
        <v>10</v>
      </c>
      <c r="K17" s="11"/>
      <c r="L17" s="10" t="s">
        <v>32</v>
      </c>
      <c r="M17" s="1"/>
    </row>
    <row r="18" spans="2:13" ht="15" customHeight="1" x14ac:dyDescent="0.25">
      <c r="B18" s="7" t="s">
        <v>32</v>
      </c>
      <c r="C18" s="7" t="s">
        <v>36</v>
      </c>
      <c r="D18" s="7" t="s">
        <v>32</v>
      </c>
      <c r="E18" s="8" t="s">
        <v>43</v>
      </c>
      <c r="F18" s="9">
        <v>10</v>
      </c>
      <c r="G18" s="9">
        <v>10</v>
      </c>
      <c r="H18" s="9">
        <v>51028</v>
      </c>
      <c r="I18" s="9">
        <v>10</v>
      </c>
      <c r="J18" s="9">
        <v>10</v>
      </c>
      <c r="K18" s="11"/>
      <c r="L18" s="10" t="s">
        <v>32</v>
      </c>
      <c r="M18" s="1"/>
    </row>
    <row r="19" spans="2:13" ht="15" customHeight="1" x14ac:dyDescent="0.25">
      <c r="B19" s="7" t="s">
        <v>32</v>
      </c>
      <c r="C19" s="7" t="s">
        <v>44</v>
      </c>
      <c r="D19" s="7" t="s">
        <v>32</v>
      </c>
      <c r="E19" s="8" t="s">
        <v>45</v>
      </c>
      <c r="F19" s="9">
        <v>10</v>
      </c>
      <c r="G19" s="9">
        <v>13827</v>
      </c>
      <c r="H19" s="9">
        <v>581935</v>
      </c>
      <c r="I19" s="9">
        <v>10</v>
      </c>
      <c r="J19" s="9">
        <v>10</v>
      </c>
      <c r="K19" s="11"/>
      <c r="L19" s="10" t="s">
        <v>32</v>
      </c>
      <c r="M19" s="1"/>
    </row>
    <row r="20" spans="2:13" ht="15" customHeight="1" x14ac:dyDescent="0.25">
      <c r="B20" s="7" t="s">
        <v>46</v>
      </c>
      <c r="C20" s="7" t="s">
        <v>32</v>
      </c>
      <c r="D20" s="7" t="s">
        <v>32</v>
      </c>
      <c r="E20" s="8" t="s">
        <v>47</v>
      </c>
      <c r="F20" s="9">
        <v>137934157</v>
      </c>
      <c r="G20" s="9">
        <v>184676234</v>
      </c>
      <c r="H20" s="9">
        <v>81150895</v>
      </c>
      <c r="I20" s="9">
        <v>142761854</v>
      </c>
      <c r="J20" s="9">
        <v>143191442</v>
      </c>
      <c r="K20" s="9">
        <f>J20-I20</f>
        <v>429588</v>
      </c>
      <c r="L20" s="10">
        <f>(K20/I20)</f>
        <v>3.0091231513426548E-3</v>
      </c>
      <c r="M20" s="1"/>
    </row>
    <row r="21" spans="2:13" ht="15" customHeight="1" x14ac:dyDescent="0.25">
      <c r="B21" s="7" t="s">
        <v>32</v>
      </c>
      <c r="C21" s="7" t="s">
        <v>14</v>
      </c>
      <c r="D21" s="7" t="s">
        <v>32</v>
      </c>
      <c r="E21" s="8" t="s">
        <v>48</v>
      </c>
      <c r="F21" s="9">
        <v>135919948</v>
      </c>
      <c r="G21" s="9">
        <v>182662025</v>
      </c>
      <c r="H21" s="9">
        <v>80387543</v>
      </c>
      <c r="I21" s="9">
        <v>140677147</v>
      </c>
      <c r="J21" s="9">
        <v>141658527</v>
      </c>
      <c r="K21" s="9">
        <f>J21-I21</f>
        <v>981380</v>
      </c>
      <c r="L21" s="10">
        <f>(K21/I21)</f>
        <v>6.9761153174367407E-3</v>
      </c>
      <c r="M21" s="1"/>
    </row>
    <row r="22" spans="2:13" ht="15" customHeight="1" x14ac:dyDescent="0.25">
      <c r="B22" s="7" t="s">
        <v>32</v>
      </c>
      <c r="C22" s="7" t="s">
        <v>49</v>
      </c>
      <c r="D22" s="7" t="s">
        <v>32</v>
      </c>
      <c r="E22" s="8" t="s">
        <v>50</v>
      </c>
      <c r="F22" s="9">
        <v>2014209</v>
      </c>
      <c r="G22" s="9">
        <v>2014209</v>
      </c>
      <c r="H22" s="9">
        <v>763352</v>
      </c>
      <c r="I22" s="9">
        <v>2084707</v>
      </c>
      <c r="J22" s="9">
        <v>1532915</v>
      </c>
      <c r="K22" s="9">
        <f>J22-I22</f>
        <v>-551792</v>
      </c>
      <c r="L22" s="10">
        <f>(K22/I22)</f>
        <v>-0.2646856368784678</v>
      </c>
      <c r="M22" s="1"/>
    </row>
    <row r="23" spans="2:13" ht="15" customHeight="1" x14ac:dyDescent="0.25">
      <c r="B23" s="7" t="s">
        <v>51</v>
      </c>
      <c r="C23" s="7" t="s">
        <v>32</v>
      </c>
      <c r="D23" s="7" t="s">
        <v>32</v>
      </c>
      <c r="E23" s="8" t="s">
        <v>52</v>
      </c>
      <c r="F23" s="9">
        <v>10</v>
      </c>
      <c r="G23" s="9">
        <v>10</v>
      </c>
      <c r="H23" s="9">
        <v>135109</v>
      </c>
      <c r="I23" s="9">
        <v>10</v>
      </c>
      <c r="J23" s="9">
        <v>10</v>
      </c>
      <c r="K23" s="11"/>
      <c r="L23" s="10" t="s">
        <v>32</v>
      </c>
      <c r="M23" s="1"/>
    </row>
    <row r="24" spans="2:13" ht="15" customHeight="1" x14ac:dyDescent="0.25">
      <c r="B24" s="7" t="s">
        <v>32</v>
      </c>
      <c r="C24" s="7" t="s">
        <v>53</v>
      </c>
      <c r="D24" s="7" t="s">
        <v>32</v>
      </c>
      <c r="E24" s="8" t="s">
        <v>54</v>
      </c>
      <c r="F24" s="9">
        <v>10</v>
      </c>
      <c r="G24" s="9">
        <v>10</v>
      </c>
      <c r="H24" s="9">
        <v>135109</v>
      </c>
      <c r="I24" s="9">
        <v>10</v>
      </c>
      <c r="J24" s="9">
        <v>10</v>
      </c>
      <c r="K24" s="11"/>
      <c r="L24" s="10" t="s">
        <v>32</v>
      </c>
      <c r="M24" s="1"/>
    </row>
    <row r="25" spans="2:13" ht="15" customHeight="1" x14ac:dyDescent="0.25">
      <c r="B25" s="44" t="s">
        <v>55</v>
      </c>
      <c r="C25" s="44" t="s">
        <v>32</v>
      </c>
      <c r="D25" s="44" t="s">
        <v>32</v>
      </c>
      <c r="E25" s="45" t="s">
        <v>56</v>
      </c>
      <c r="F25" s="46">
        <v>10</v>
      </c>
      <c r="G25" s="46">
        <v>2672668</v>
      </c>
      <c r="H25" s="46">
        <v>0</v>
      </c>
      <c r="I25" s="46">
        <v>10</v>
      </c>
      <c r="J25" s="46">
        <v>10</v>
      </c>
      <c r="K25" s="47"/>
      <c r="L25" s="48" t="s">
        <v>32</v>
      </c>
      <c r="M25" s="1"/>
    </row>
    <row r="26" spans="2:13" ht="15" customHeight="1" x14ac:dyDescent="0.25">
      <c r="B26" s="49" t="s">
        <v>32</v>
      </c>
      <c r="C26" s="49" t="s">
        <v>32</v>
      </c>
      <c r="D26" s="49" t="s">
        <v>32</v>
      </c>
      <c r="E26" s="50" t="s">
        <v>57</v>
      </c>
      <c r="F26" s="51">
        <v>137934207</v>
      </c>
      <c r="G26" s="51">
        <v>187362769</v>
      </c>
      <c r="H26" s="51">
        <v>107232940</v>
      </c>
      <c r="I26" s="51">
        <v>142761904</v>
      </c>
      <c r="J26" s="51">
        <v>143191502</v>
      </c>
      <c r="K26" s="51">
        <f t="shared" ref="K26:K32" si="0">J26-I26</f>
        <v>429598</v>
      </c>
      <c r="L26" s="52">
        <f t="shared" ref="L26:L32" si="1">(K26/I26)</f>
        <v>3.0091921441451216E-3</v>
      </c>
      <c r="M26" s="1"/>
    </row>
    <row r="27" spans="2:13" ht="15" customHeight="1" x14ac:dyDescent="0.25">
      <c r="B27" s="40" t="s">
        <v>7</v>
      </c>
      <c r="C27" s="40" t="s">
        <v>32</v>
      </c>
      <c r="D27" s="40" t="s">
        <v>32</v>
      </c>
      <c r="E27" s="41" t="s">
        <v>58</v>
      </c>
      <c r="F27" s="42">
        <v>13720313</v>
      </c>
      <c r="G27" s="42">
        <v>13105803</v>
      </c>
      <c r="H27" s="42">
        <v>8701964</v>
      </c>
      <c r="I27" s="42">
        <v>14200524</v>
      </c>
      <c r="J27" s="42">
        <v>14523181</v>
      </c>
      <c r="K27" s="42">
        <f t="shared" si="0"/>
        <v>322657</v>
      </c>
      <c r="L27" s="43">
        <f t="shared" si="1"/>
        <v>2.2721485488845342E-2</v>
      </c>
      <c r="M27" s="1"/>
    </row>
    <row r="28" spans="2:13" ht="15" customHeight="1" x14ac:dyDescent="0.25">
      <c r="B28" s="7" t="s">
        <v>59</v>
      </c>
      <c r="C28" s="7" t="s">
        <v>32</v>
      </c>
      <c r="D28" s="7" t="s">
        <v>32</v>
      </c>
      <c r="E28" s="8" t="s">
        <v>60</v>
      </c>
      <c r="F28" s="9">
        <v>1463190</v>
      </c>
      <c r="G28" s="9">
        <v>1463190</v>
      </c>
      <c r="H28" s="9">
        <v>1025207</v>
      </c>
      <c r="I28" s="9">
        <v>1514402</v>
      </c>
      <c r="J28" s="9">
        <v>1525674</v>
      </c>
      <c r="K28" s="9">
        <f t="shared" si="0"/>
        <v>11272</v>
      </c>
      <c r="L28" s="10">
        <f t="shared" si="1"/>
        <v>7.4432020031669262E-3</v>
      </c>
      <c r="M28" s="1"/>
    </row>
    <row r="29" spans="2:13" ht="15" customHeight="1" x14ac:dyDescent="0.25">
      <c r="B29" s="7" t="s">
        <v>61</v>
      </c>
      <c r="C29" s="7" t="s">
        <v>32</v>
      </c>
      <c r="D29" s="7" t="s">
        <v>32</v>
      </c>
      <c r="E29" s="8" t="s">
        <v>35</v>
      </c>
      <c r="F29" s="9">
        <v>17346041</v>
      </c>
      <c r="G29" s="9">
        <v>17275623</v>
      </c>
      <c r="H29" s="9">
        <v>11839472</v>
      </c>
      <c r="I29" s="9">
        <v>17953152</v>
      </c>
      <c r="J29" s="9">
        <v>18327144</v>
      </c>
      <c r="K29" s="9">
        <f t="shared" si="0"/>
        <v>373992</v>
      </c>
      <c r="L29" s="10">
        <f t="shared" si="1"/>
        <v>2.0831550916518726E-2</v>
      </c>
      <c r="M29" s="1"/>
    </row>
    <row r="30" spans="2:13" ht="15" customHeight="1" x14ac:dyDescent="0.25">
      <c r="B30" s="7" t="s">
        <v>32</v>
      </c>
      <c r="C30" s="7" t="s">
        <v>14</v>
      </c>
      <c r="D30" s="7" t="s">
        <v>32</v>
      </c>
      <c r="E30" s="8" t="s">
        <v>62</v>
      </c>
      <c r="F30" s="9">
        <v>9784826</v>
      </c>
      <c r="G30" s="9">
        <v>9561408</v>
      </c>
      <c r="H30" s="9">
        <v>4412060</v>
      </c>
      <c r="I30" s="9">
        <v>10127294</v>
      </c>
      <c r="J30" s="9">
        <v>10467591</v>
      </c>
      <c r="K30" s="9">
        <f t="shared" si="0"/>
        <v>340297</v>
      </c>
      <c r="L30" s="10">
        <f t="shared" si="1"/>
        <v>3.3601967119745904E-2</v>
      </c>
      <c r="M30" s="1"/>
    </row>
    <row r="31" spans="2:13" ht="15" customHeight="1" x14ac:dyDescent="0.25">
      <c r="B31" s="7" t="s">
        <v>32</v>
      </c>
      <c r="C31" s="7" t="s">
        <v>32</v>
      </c>
      <c r="D31" s="7" t="s">
        <v>63</v>
      </c>
      <c r="E31" s="8" t="s">
        <v>64</v>
      </c>
      <c r="F31" s="9">
        <v>6304868</v>
      </c>
      <c r="G31" s="9">
        <v>6239450</v>
      </c>
      <c r="H31" s="9">
        <v>2965684</v>
      </c>
      <c r="I31" s="9">
        <v>6525538</v>
      </c>
      <c r="J31" s="9">
        <v>6362400</v>
      </c>
      <c r="K31" s="9">
        <f t="shared" si="0"/>
        <v>-163138</v>
      </c>
      <c r="L31" s="10">
        <f t="shared" si="1"/>
        <v>-2.4999931040168642E-2</v>
      </c>
      <c r="M31" s="1"/>
    </row>
    <row r="32" spans="2:13" ht="15" customHeight="1" x14ac:dyDescent="0.25">
      <c r="B32" s="7" t="s">
        <v>32</v>
      </c>
      <c r="C32" s="7" t="s">
        <v>32</v>
      </c>
      <c r="D32" s="7" t="s">
        <v>65</v>
      </c>
      <c r="E32" s="8" t="s">
        <v>66</v>
      </c>
      <c r="F32" s="9">
        <v>2060694</v>
      </c>
      <c r="G32" s="9">
        <v>1907694</v>
      </c>
      <c r="H32" s="9">
        <v>962027</v>
      </c>
      <c r="I32" s="9">
        <v>2132818</v>
      </c>
      <c r="J32" s="9">
        <v>2646711</v>
      </c>
      <c r="K32" s="9">
        <f t="shared" si="0"/>
        <v>513893</v>
      </c>
      <c r="L32" s="10">
        <f t="shared" si="1"/>
        <v>0.24094554715873553</v>
      </c>
      <c r="M32" s="1"/>
    </row>
    <row r="33" spans="2:13" ht="15" customHeight="1" x14ac:dyDescent="0.25">
      <c r="B33" s="7" t="s">
        <v>32</v>
      </c>
      <c r="C33" s="7" t="s">
        <v>32</v>
      </c>
      <c r="D33" s="7" t="s">
        <v>67</v>
      </c>
      <c r="E33" s="8" t="s">
        <v>68</v>
      </c>
      <c r="F33" s="9">
        <v>67932</v>
      </c>
      <c r="G33" s="9">
        <v>67932</v>
      </c>
      <c r="H33" s="9">
        <v>11000</v>
      </c>
      <c r="I33" s="9">
        <v>70310</v>
      </c>
      <c r="J33" s="9">
        <v>70310</v>
      </c>
      <c r="K33" s="11"/>
      <c r="L33" s="10" t="s">
        <v>32</v>
      </c>
      <c r="M33" s="1"/>
    </row>
    <row r="34" spans="2:13" ht="15" customHeight="1" x14ac:dyDescent="0.25">
      <c r="B34" s="7" t="s">
        <v>32</v>
      </c>
      <c r="C34" s="7" t="s">
        <v>32</v>
      </c>
      <c r="D34" s="7" t="s">
        <v>69</v>
      </c>
      <c r="E34" s="8" t="s">
        <v>70</v>
      </c>
      <c r="F34" s="9">
        <v>947127</v>
      </c>
      <c r="G34" s="9">
        <v>942127</v>
      </c>
      <c r="H34" s="9">
        <v>265683</v>
      </c>
      <c r="I34" s="9">
        <v>980276</v>
      </c>
      <c r="J34" s="9">
        <v>980276</v>
      </c>
      <c r="K34" s="11"/>
      <c r="L34" s="10" t="s">
        <v>32</v>
      </c>
      <c r="M34" s="1"/>
    </row>
    <row r="35" spans="2:13" ht="15" customHeight="1" x14ac:dyDescent="0.25">
      <c r="B35" s="7" t="s">
        <v>32</v>
      </c>
      <c r="C35" s="7" t="s">
        <v>32</v>
      </c>
      <c r="D35" s="7" t="s">
        <v>71</v>
      </c>
      <c r="E35" s="8" t="s">
        <v>72</v>
      </c>
      <c r="F35" s="9">
        <v>404205</v>
      </c>
      <c r="G35" s="9">
        <v>404205</v>
      </c>
      <c r="H35" s="9">
        <v>207666</v>
      </c>
      <c r="I35" s="9">
        <v>418352</v>
      </c>
      <c r="J35" s="9">
        <v>407894</v>
      </c>
      <c r="K35" s="9">
        <f>J35-I35</f>
        <v>-10458</v>
      </c>
      <c r="L35" s="10">
        <f>(K35/I35)</f>
        <v>-2.4998087734730563E-2</v>
      </c>
      <c r="M35" s="1"/>
    </row>
    <row r="36" spans="2:13" ht="15" customHeight="1" x14ac:dyDescent="0.25">
      <c r="B36" s="7" t="s">
        <v>32</v>
      </c>
      <c r="C36" s="7" t="s">
        <v>36</v>
      </c>
      <c r="D36" s="7" t="s">
        <v>32</v>
      </c>
      <c r="E36" s="8" t="s">
        <v>73</v>
      </c>
      <c r="F36" s="9">
        <v>5839271</v>
      </c>
      <c r="G36" s="9">
        <v>5839271</v>
      </c>
      <c r="H36" s="9">
        <v>5839271</v>
      </c>
      <c r="I36" s="9">
        <v>6043646</v>
      </c>
      <c r="J36" s="9">
        <v>6043646</v>
      </c>
      <c r="K36" s="11"/>
      <c r="L36" s="10" t="s">
        <v>32</v>
      </c>
      <c r="M36" s="1"/>
    </row>
    <row r="37" spans="2:13" ht="15" customHeight="1" x14ac:dyDescent="0.25">
      <c r="B37" s="7" t="s">
        <v>32</v>
      </c>
      <c r="C37" s="7" t="s">
        <v>32</v>
      </c>
      <c r="D37" s="7" t="s">
        <v>74</v>
      </c>
      <c r="E37" s="8" t="s">
        <v>75</v>
      </c>
      <c r="F37" s="9">
        <v>4773180</v>
      </c>
      <c r="G37" s="9">
        <v>4773180</v>
      </c>
      <c r="H37" s="9">
        <v>4773180</v>
      </c>
      <c r="I37" s="9">
        <v>4940241</v>
      </c>
      <c r="J37" s="9">
        <v>4940241</v>
      </c>
      <c r="K37" s="11"/>
      <c r="L37" s="10" t="s">
        <v>32</v>
      </c>
      <c r="M37" s="1"/>
    </row>
    <row r="38" spans="2:13" ht="15" customHeight="1" x14ac:dyDescent="0.25">
      <c r="B38" s="7" t="s">
        <v>32</v>
      </c>
      <c r="C38" s="7" t="s">
        <v>32</v>
      </c>
      <c r="D38" s="7" t="s">
        <v>76</v>
      </c>
      <c r="E38" s="8" t="s">
        <v>77</v>
      </c>
      <c r="F38" s="9">
        <v>612099</v>
      </c>
      <c r="G38" s="9">
        <v>612099</v>
      </c>
      <c r="H38" s="9">
        <v>612099</v>
      </c>
      <c r="I38" s="9">
        <v>633523</v>
      </c>
      <c r="J38" s="9">
        <v>633523</v>
      </c>
      <c r="K38" s="11"/>
      <c r="L38" s="10" t="s">
        <v>32</v>
      </c>
      <c r="M38" s="1"/>
    </row>
    <row r="39" spans="2:13" ht="15" customHeight="1" x14ac:dyDescent="0.25">
      <c r="B39" s="7" t="s">
        <v>32</v>
      </c>
      <c r="C39" s="7" t="s">
        <v>32</v>
      </c>
      <c r="D39" s="7" t="s">
        <v>78</v>
      </c>
      <c r="E39" s="8" t="s">
        <v>79</v>
      </c>
      <c r="F39" s="9">
        <v>453992</v>
      </c>
      <c r="G39" s="9">
        <v>453992</v>
      </c>
      <c r="H39" s="9">
        <v>453992</v>
      </c>
      <c r="I39" s="9">
        <v>469882</v>
      </c>
      <c r="J39" s="9">
        <v>469882</v>
      </c>
      <c r="K39" s="11"/>
      <c r="L39" s="10" t="s">
        <v>32</v>
      </c>
      <c r="M39" s="1"/>
    </row>
    <row r="40" spans="2:13" ht="15" customHeight="1" x14ac:dyDescent="0.25">
      <c r="B40" s="7" t="s">
        <v>32</v>
      </c>
      <c r="C40" s="7" t="s">
        <v>49</v>
      </c>
      <c r="D40" s="7" t="s">
        <v>32</v>
      </c>
      <c r="E40" s="8" t="s">
        <v>80</v>
      </c>
      <c r="F40" s="9">
        <v>1721944</v>
      </c>
      <c r="G40" s="9">
        <v>1874944</v>
      </c>
      <c r="H40" s="9">
        <v>1588141</v>
      </c>
      <c r="I40" s="9">
        <v>1782212</v>
      </c>
      <c r="J40" s="9">
        <v>1815907</v>
      </c>
      <c r="K40" s="9">
        <f>J40-I40</f>
        <v>33695</v>
      </c>
      <c r="L40" s="10">
        <f>(K40/I40)</f>
        <v>1.8906280509838336E-2</v>
      </c>
      <c r="M40" s="1"/>
    </row>
    <row r="41" spans="2:13" ht="15" customHeight="1" x14ac:dyDescent="0.25">
      <c r="B41" s="7" t="s">
        <v>32</v>
      </c>
      <c r="C41" s="7" t="s">
        <v>32</v>
      </c>
      <c r="D41" s="7" t="s">
        <v>81</v>
      </c>
      <c r="E41" s="8" t="s">
        <v>82</v>
      </c>
      <c r="F41" s="9">
        <v>577260</v>
      </c>
      <c r="G41" s="9">
        <v>577260</v>
      </c>
      <c r="H41" s="9">
        <v>457723</v>
      </c>
      <c r="I41" s="9">
        <v>597464</v>
      </c>
      <c r="J41" s="9">
        <v>582522</v>
      </c>
      <c r="K41" s="9">
        <f>J41-I41</f>
        <v>-14942</v>
      </c>
      <c r="L41" s="10">
        <f>(K41/I41)</f>
        <v>-2.5009038201464859E-2</v>
      </c>
      <c r="M41" s="1"/>
    </row>
    <row r="42" spans="2:13" ht="15" customHeight="1" x14ac:dyDescent="0.25">
      <c r="B42" s="58" t="s">
        <v>32</v>
      </c>
      <c r="C42" s="44" t="s">
        <v>32</v>
      </c>
      <c r="D42" s="44" t="s">
        <v>83</v>
      </c>
      <c r="E42" s="45" t="s">
        <v>84</v>
      </c>
      <c r="F42" s="46">
        <v>224489</v>
      </c>
      <c r="G42" s="46">
        <v>224489</v>
      </c>
      <c r="H42" s="46">
        <v>224489</v>
      </c>
      <c r="I42" s="46">
        <v>232346</v>
      </c>
      <c r="J42" s="46">
        <v>232346</v>
      </c>
      <c r="K42" s="47"/>
      <c r="L42" s="59" t="s">
        <v>32</v>
      </c>
      <c r="M42" s="1"/>
    </row>
    <row r="43" spans="2:13" ht="27" customHeight="1" x14ac:dyDescent="0.25">
      <c r="B43" s="40" t="s">
        <v>32</v>
      </c>
      <c r="C43" s="40" t="s">
        <v>32</v>
      </c>
      <c r="D43" s="40" t="s">
        <v>85</v>
      </c>
      <c r="E43" s="41" t="s">
        <v>86</v>
      </c>
      <c r="F43" s="42">
        <v>497266</v>
      </c>
      <c r="G43" s="42">
        <v>497266</v>
      </c>
      <c r="H43" s="42">
        <v>429000</v>
      </c>
      <c r="I43" s="42">
        <v>514670</v>
      </c>
      <c r="J43" s="42">
        <v>501802</v>
      </c>
      <c r="K43" s="42">
        <f>J43-I43</f>
        <v>-12868</v>
      </c>
      <c r="L43" s="43">
        <f>(K43/I43)</f>
        <v>-2.5002428740746499E-2</v>
      </c>
      <c r="M43" s="1"/>
    </row>
    <row r="44" spans="2:13" ht="27" customHeight="1" x14ac:dyDescent="0.25">
      <c r="B44" s="44" t="s">
        <v>32</v>
      </c>
      <c r="C44" s="44" t="s">
        <v>32</v>
      </c>
      <c r="D44" s="44" t="s">
        <v>87</v>
      </c>
      <c r="E44" s="45" t="s">
        <v>88</v>
      </c>
      <c r="F44" s="46">
        <v>422929</v>
      </c>
      <c r="G44" s="46">
        <v>575929</v>
      </c>
      <c r="H44" s="46">
        <v>476929</v>
      </c>
      <c r="I44" s="46">
        <v>437732</v>
      </c>
      <c r="J44" s="46">
        <v>499237</v>
      </c>
      <c r="K44" s="46">
        <f>J44-I44</f>
        <v>61505</v>
      </c>
      <c r="L44" s="48">
        <f>(K44/I44)</f>
        <v>0.14050834757340108</v>
      </c>
      <c r="M44" s="1"/>
    </row>
    <row r="45" spans="2:13" ht="15" customHeight="1" x14ac:dyDescent="0.25">
      <c r="B45" s="40" t="s">
        <v>89</v>
      </c>
      <c r="C45" s="40" t="s">
        <v>32</v>
      </c>
      <c r="D45" s="40" t="s">
        <v>32</v>
      </c>
      <c r="E45" s="41" t="s">
        <v>90</v>
      </c>
      <c r="F45" s="42">
        <v>10</v>
      </c>
      <c r="G45" s="42">
        <v>13837</v>
      </c>
      <c r="H45" s="42">
        <v>41011</v>
      </c>
      <c r="I45" s="42">
        <v>10</v>
      </c>
      <c r="J45" s="42">
        <v>10</v>
      </c>
      <c r="K45" s="57"/>
      <c r="L45" s="43" t="s">
        <v>32</v>
      </c>
      <c r="M45" s="1"/>
    </row>
    <row r="46" spans="2:13" ht="15" customHeight="1" x14ac:dyDescent="0.25">
      <c r="B46" s="7" t="s">
        <v>32</v>
      </c>
      <c r="C46" s="7" t="s">
        <v>44</v>
      </c>
      <c r="D46" s="7" t="s">
        <v>32</v>
      </c>
      <c r="E46" s="8" t="s">
        <v>91</v>
      </c>
      <c r="F46" s="9">
        <v>10</v>
      </c>
      <c r="G46" s="9">
        <v>13837</v>
      </c>
      <c r="H46" s="9">
        <v>41011</v>
      </c>
      <c r="I46" s="9">
        <v>10</v>
      </c>
      <c r="J46" s="9">
        <v>10</v>
      </c>
      <c r="K46" s="11"/>
      <c r="L46" s="10" t="s">
        <v>32</v>
      </c>
      <c r="M46" s="1"/>
    </row>
    <row r="47" spans="2:13" ht="15" customHeight="1" x14ac:dyDescent="0.25">
      <c r="B47" s="7" t="s">
        <v>92</v>
      </c>
      <c r="C47" s="7" t="s">
        <v>32</v>
      </c>
      <c r="D47" s="7" t="s">
        <v>32</v>
      </c>
      <c r="E47" s="8" t="s">
        <v>93</v>
      </c>
      <c r="F47" s="9">
        <v>86502</v>
      </c>
      <c r="G47" s="9">
        <v>86502</v>
      </c>
      <c r="H47" s="9">
        <v>72155</v>
      </c>
      <c r="I47" s="9">
        <v>89529</v>
      </c>
      <c r="J47" s="9">
        <v>362998</v>
      </c>
      <c r="K47" s="9">
        <f>J47-I47</f>
        <v>273469</v>
      </c>
      <c r="L47" s="10">
        <f>(K47/I47)</f>
        <v>3.0545298171542181</v>
      </c>
      <c r="M47" s="1"/>
    </row>
    <row r="48" spans="2:13" ht="15" customHeight="1" x14ac:dyDescent="0.25">
      <c r="B48" s="7" t="s">
        <v>32</v>
      </c>
      <c r="C48" s="7" t="s">
        <v>94</v>
      </c>
      <c r="D48" s="7" t="s">
        <v>32</v>
      </c>
      <c r="E48" s="8" t="s">
        <v>95</v>
      </c>
      <c r="F48" s="9">
        <v>1169</v>
      </c>
      <c r="G48" s="9">
        <v>1169</v>
      </c>
      <c r="H48" s="9">
        <v>707</v>
      </c>
      <c r="I48" s="9">
        <v>1210</v>
      </c>
      <c r="J48" s="9">
        <v>32125</v>
      </c>
      <c r="K48" s="9">
        <f>J48-I48</f>
        <v>30915</v>
      </c>
      <c r="L48" s="10">
        <f>(K48/I48)</f>
        <v>25.549586776859503</v>
      </c>
      <c r="M48" s="1"/>
    </row>
    <row r="49" spans="2:13" ht="15" customHeight="1" x14ac:dyDescent="0.25">
      <c r="B49" s="7" t="s">
        <v>32</v>
      </c>
      <c r="C49" s="7" t="s">
        <v>11</v>
      </c>
      <c r="D49" s="7" t="s">
        <v>32</v>
      </c>
      <c r="E49" s="8" t="s">
        <v>96</v>
      </c>
      <c r="F49" s="9">
        <v>28299</v>
      </c>
      <c r="G49" s="9">
        <v>28299</v>
      </c>
      <c r="H49" s="9">
        <v>28006</v>
      </c>
      <c r="I49" s="9">
        <v>29289</v>
      </c>
      <c r="J49" s="9">
        <v>32603</v>
      </c>
      <c r="K49" s="9">
        <f>J49-I49</f>
        <v>3314</v>
      </c>
      <c r="L49" s="10">
        <f>(K49/I49)</f>
        <v>0.11314828092457919</v>
      </c>
      <c r="M49" s="1"/>
    </row>
    <row r="50" spans="2:13" ht="15" customHeight="1" x14ac:dyDescent="0.25">
      <c r="B50" s="7" t="s">
        <v>32</v>
      </c>
      <c r="C50" s="7" t="s">
        <v>97</v>
      </c>
      <c r="D50" s="7" t="s">
        <v>32</v>
      </c>
      <c r="E50" s="8" t="s">
        <v>98</v>
      </c>
      <c r="F50" s="9">
        <v>57034</v>
      </c>
      <c r="G50" s="9">
        <v>57034</v>
      </c>
      <c r="H50" s="9">
        <v>43442</v>
      </c>
      <c r="I50" s="9">
        <v>59030</v>
      </c>
      <c r="J50" s="9">
        <v>298270</v>
      </c>
      <c r="K50" s="9">
        <f>J50-I50</f>
        <v>239240</v>
      </c>
      <c r="L50" s="10">
        <f>(K50/I50)</f>
        <v>4.0528544807724884</v>
      </c>
      <c r="M50" s="1"/>
    </row>
    <row r="51" spans="2:13" ht="15" customHeight="1" x14ac:dyDescent="0.25">
      <c r="B51" s="7" t="s">
        <v>99</v>
      </c>
      <c r="C51" s="7" t="s">
        <v>32</v>
      </c>
      <c r="D51" s="7" t="s">
        <v>32</v>
      </c>
      <c r="E51" s="8" t="s">
        <v>100</v>
      </c>
      <c r="F51" s="9">
        <v>103303932</v>
      </c>
      <c r="G51" s="9">
        <v>103303932</v>
      </c>
      <c r="H51" s="9">
        <v>34728921</v>
      </c>
      <c r="I51" s="9">
        <v>106919570</v>
      </c>
      <c r="J51" s="9">
        <v>106919570</v>
      </c>
      <c r="K51" s="11"/>
      <c r="L51" s="10" t="s">
        <v>32</v>
      </c>
      <c r="M51" s="1"/>
    </row>
    <row r="52" spans="2:13" ht="15" customHeight="1" x14ac:dyDescent="0.25">
      <c r="B52" s="7" t="s">
        <v>32</v>
      </c>
      <c r="C52" s="7" t="s">
        <v>14</v>
      </c>
      <c r="D52" s="7" t="s">
        <v>32</v>
      </c>
      <c r="E52" s="8" t="s">
        <v>62</v>
      </c>
      <c r="F52" s="9">
        <v>93183564</v>
      </c>
      <c r="G52" s="9">
        <v>93183564</v>
      </c>
      <c r="H52" s="9">
        <v>24900096</v>
      </c>
      <c r="I52" s="9">
        <v>96444989</v>
      </c>
      <c r="J52" s="9">
        <v>96444989</v>
      </c>
      <c r="K52" s="11"/>
      <c r="L52" s="10" t="s">
        <v>32</v>
      </c>
      <c r="M52" s="1"/>
    </row>
    <row r="53" spans="2:13" ht="15" customHeight="1" x14ac:dyDescent="0.25">
      <c r="B53" s="7" t="s">
        <v>32</v>
      </c>
      <c r="C53" s="7" t="s">
        <v>32</v>
      </c>
      <c r="D53" s="7" t="s">
        <v>101</v>
      </c>
      <c r="E53" s="8" t="s">
        <v>102</v>
      </c>
      <c r="F53" s="9">
        <v>84896601</v>
      </c>
      <c r="G53" s="9">
        <v>84096601</v>
      </c>
      <c r="H53" s="9">
        <v>18115620</v>
      </c>
      <c r="I53" s="9">
        <v>87867982</v>
      </c>
      <c r="J53" s="9">
        <v>87867982</v>
      </c>
      <c r="K53" s="11"/>
      <c r="L53" s="10" t="s">
        <v>32</v>
      </c>
      <c r="M53" s="1"/>
    </row>
    <row r="54" spans="2:13" ht="15" customHeight="1" x14ac:dyDescent="0.25">
      <c r="B54" s="7" t="s">
        <v>32</v>
      </c>
      <c r="C54" s="7" t="s">
        <v>32</v>
      </c>
      <c r="D54" s="7" t="s">
        <v>103</v>
      </c>
      <c r="E54" s="8" t="s">
        <v>104</v>
      </c>
      <c r="F54" s="9">
        <v>1051303</v>
      </c>
      <c r="G54" s="9">
        <v>1051303</v>
      </c>
      <c r="H54" s="9">
        <v>611541</v>
      </c>
      <c r="I54" s="9">
        <v>1088099</v>
      </c>
      <c r="J54" s="9">
        <v>1088099</v>
      </c>
      <c r="K54" s="11"/>
      <c r="L54" s="10" t="s">
        <v>32</v>
      </c>
      <c r="M54" s="1"/>
    </row>
    <row r="55" spans="2:13" ht="15" customHeight="1" x14ac:dyDescent="0.25">
      <c r="B55" s="7" t="s">
        <v>32</v>
      </c>
      <c r="C55" s="7" t="s">
        <v>32</v>
      </c>
      <c r="D55" s="7" t="s">
        <v>105</v>
      </c>
      <c r="E55" s="8" t="s">
        <v>106</v>
      </c>
      <c r="F55" s="9">
        <v>7235660</v>
      </c>
      <c r="G55" s="9">
        <v>8035660</v>
      </c>
      <c r="H55" s="9">
        <v>6172935</v>
      </c>
      <c r="I55" s="9">
        <v>7488908</v>
      </c>
      <c r="J55" s="9">
        <v>7488908</v>
      </c>
      <c r="K55" s="11"/>
      <c r="L55" s="10" t="s">
        <v>32</v>
      </c>
      <c r="M55" s="1"/>
    </row>
    <row r="56" spans="2:13" ht="15" customHeight="1" x14ac:dyDescent="0.25">
      <c r="B56" s="7" t="s">
        <v>32</v>
      </c>
      <c r="C56" s="7" t="s">
        <v>36</v>
      </c>
      <c r="D56" s="7" t="s">
        <v>32</v>
      </c>
      <c r="E56" s="8" t="s">
        <v>73</v>
      </c>
      <c r="F56" s="9">
        <v>4311360</v>
      </c>
      <c r="G56" s="9">
        <v>4311360</v>
      </c>
      <c r="H56" s="9">
        <v>4311360</v>
      </c>
      <c r="I56" s="9">
        <v>4462258</v>
      </c>
      <c r="J56" s="9">
        <v>4462258</v>
      </c>
      <c r="K56" s="11"/>
      <c r="L56" s="10" t="s">
        <v>32</v>
      </c>
      <c r="M56" s="1"/>
    </row>
    <row r="57" spans="2:13" ht="15" customHeight="1" x14ac:dyDescent="0.25">
      <c r="B57" s="7" t="s">
        <v>32</v>
      </c>
      <c r="C57" s="7" t="s">
        <v>32</v>
      </c>
      <c r="D57" s="7" t="s">
        <v>74</v>
      </c>
      <c r="E57" s="8" t="s">
        <v>75</v>
      </c>
      <c r="F57" s="9">
        <v>4311360</v>
      </c>
      <c r="G57" s="9">
        <v>4311360</v>
      </c>
      <c r="H57" s="9">
        <v>4311360</v>
      </c>
      <c r="I57" s="9">
        <v>4462258</v>
      </c>
      <c r="J57" s="9">
        <v>4462258</v>
      </c>
      <c r="K57" s="11"/>
      <c r="L57" s="10" t="s">
        <v>32</v>
      </c>
      <c r="M57" s="1"/>
    </row>
    <row r="58" spans="2:13" ht="15" customHeight="1" x14ac:dyDescent="0.25">
      <c r="B58" s="7" t="s">
        <v>32</v>
      </c>
      <c r="C58" s="7" t="s">
        <v>49</v>
      </c>
      <c r="D58" s="7" t="s">
        <v>32</v>
      </c>
      <c r="E58" s="8" t="s">
        <v>80</v>
      </c>
      <c r="F58" s="9">
        <v>5809008</v>
      </c>
      <c r="G58" s="9">
        <v>5809008</v>
      </c>
      <c r="H58" s="9">
        <v>5517465</v>
      </c>
      <c r="I58" s="9">
        <v>6012323</v>
      </c>
      <c r="J58" s="9">
        <v>6012323</v>
      </c>
      <c r="K58" s="11"/>
      <c r="L58" s="10" t="s">
        <v>32</v>
      </c>
      <c r="M58" s="1"/>
    </row>
    <row r="59" spans="2:13" ht="15" customHeight="1" x14ac:dyDescent="0.25">
      <c r="B59" s="7" t="s">
        <v>32</v>
      </c>
      <c r="C59" s="7" t="s">
        <v>32</v>
      </c>
      <c r="D59" s="7" t="s">
        <v>87</v>
      </c>
      <c r="E59" s="8" t="s">
        <v>107</v>
      </c>
      <c r="F59" s="9">
        <v>5809008</v>
      </c>
      <c r="G59" s="9">
        <v>5809008</v>
      </c>
      <c r="H59" s="9">
        <v>5517465</v>
      </c>
      <c r="I59" s="9">
        <v>6012323</v>
      </c>
      <c r="J59" s="9">
        <v>6012323</v>
      </c>
      <c r="K59" s="11"/>
      <c r="L59" s="10" t="s">
        <v>32</v>
      </c>
      <c r="M59" s="1"/>
    </row>
    <row r="60" spans="2:13" ht="15" customHeight="1" x14ac:dyDescent="0.25">
      <c r="B60" s="7" t="s">
        <v>108</v>
      </c>
      <c r="C60" s="7" t="s">
        <v>32</v>
      </c>
      <c r="D60" s="7" t="s">
        <v>32</v>
      </c>
      <c r="E60" s="8" t="s">
        <v>109</v>
      </c>
      <c r="F60" s="9">
        <v>2014219</v>
      </c>
      <c r="G60" s="9">
        <v>52113882</v>
      </c>
      <c r="H60" s="9">
        <v>50824210</v>
      </c>
      <c r="I60" s="9">
        <v>2084717</v>
      </c>
      <c r="J60" s="9">
        <v>1532925</v>
      </c>
      <c r="K60" s="9">
        <f>J60-I60</f>
        <v>-551792</v>
      </c>
      <c r="L60" s="10">
        <f>(K60/I60)</f>
        <v>-0.26468436723066008</v>
      </c>
      <c r="M60" s="1"/>
    </row>
    <row r="61" spans="2:13" ht="15" customHeight="1" x14ac:dyDescent="0.25">
      <c r="B61" s="7" t="s">
        <v>32</v>
      </c>
      <c r="C61" s="7" t="s">
        <v>36</v>
      </c>
      <c r="D61" s="7" t="s">
        <v>32</v>
      </c>
      <c r="E61" s="8" t="s">
        <v>110</v>
      </c>
      <c r="F61" s="9">
        <v>1749106</v>
      </c>
      <c r="G61" s="9">
        <v>1749106</v>
      </c>
      <c r="H61" s="9">
        <v>658835</v>
      </c>
      <c r="I61" s="9">
        <v>1810325</v>
      </c>
      <c r="J61" s="9">
        <v>1398872</v>
      </c>
      <c r="K61" s="9">
        <f>J61-I61</f>
        <v>-411453</v>
      </c>
      <c r="L61" s="10">
        <f>(K61/I61)</f>
        <v>-0.22728128927126345</v>
      </c>
      <c r="M61" s="1"/>
    </row>
    <row r="62" spans="2:13" ht="15" customHeight="1" x14ac:dyDescent="0.25">
      <c r="B62" s="7" t="s">
        <v>32</v>
      </c>
      <c r="C62" s="7" t="s">
        <v>94</v>
      </c>
      <c r="D62" s="7" t="s">
        <v>32</v>
      </c>
      <c r="E62" s="8" t="s">
        <v>111</v>
      </c>
      <c r="F62" s="9">
        <v>265103</v>
      </c>
      <c r="G62" s="9">
        <v>265103</v>
      </c>
      <c r="H62" s="9">
        <v>104517</v>
      </c>
      <c r="I62" s="9">
        <v>274382</v>
      </c>
      <c r="J62" s="9">
        <v>134043</v>
      </c>
      <c r="K62" s="9">
        <f>J62-I62</f>
        <v>-140339</v>
      </c>
      <c r="L62" s="10">
        <f>(K62/I62)</f>
        <v>-0.51147305581269908</v>
      </c>
      <c r="M62" s="1"/>
    </row>
    <row r="63" spans="2:13" ht="15" customHeight="1" x14ac:dyDescent="0.25">
      <c r="B63" s="7" t="s">
        <v>32</v>
      </c>
      <c r="C63" s="7" t="s">
        <v>97</v>
      </c>
      <c r="D63" s="7" t="s">
        <v>32</v>
      </c>
      <c r="E63" s="8" t="s">
        <v>112</v>
      </c>
      <c r="F63" s="9">
        <v>10</v>
      </c>
      <c r="G63" s="9">
        <v>50099673</v>
      </c>
      <c r="H63" s="9">
        <v>50060858</v>
      </c>
      <c r="I63" s="9">
        <v>10</v>
      </c>
      <c r="J63" s="9">
        <v>10</v>
      </c>
      <c r="K63" s="11"/>
      <c r="L63" s="10" t="s">
        <v>32</v>
      </c>
      <c r="M63" s="1"/>
    </row>
    <row r="64" spans="2:13" ht="1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"/>
    </row>
    <row r="65" spans="2:13" ht="1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" customHeight="1" x14ac:dyDescent="0.25">
      <c r="B66" s="33" t="s">
        <v>113</v>
      </c>
      <c r="C66" s="34"/>
      <c r="D66" s="34"/>
      <c r="E66" s="34"/>
      <c r="F66" s="13">
        <v>136185081</v>
      </c>
      <c r="G66" s="13">
        <v>135500153</v>
      </c>
      <c r="H66" s="13">
        <v>56472236</v>
      </c>
      <c r="I66" s="13">
        <v>140951559</v>
      </c>
      <c r="J66" s="13">
        <v>141792610</v>
      </c>
      <c r="K66" s="13">
        <v>841051</v>
      </c>
      <c r="L66" s="14">
        <v>5.966950674167428E-3</v>
      </c>
      <c r="M66" s="1"/>
    </row>
    <row r="67" spans="2:13" ht="15" customHeight="1" x14ac:dyDescent="0.25">
      <c r="B67" s="35" t="s">
        <v>114</v>
      </c>
      <c r="C67" s="36"/>
      <c r="D67" s="36"/>
      <c r="E67" s="36"/>
      <c r="F67" s="36"/>
      <c r="G67" s="36"/>
      <c r="H67" s="36"/>
      <c r="I67" s="36"/>
      <c r="J67" s="36"/>
      <c r="K67" s="1"/>
      <c r="L67" s="1"/>
      <c r="M67" s="1"/>
    </row>
    <row r="68" spans="2:13" ht="5.0999999999999996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</sheetData>
  <mergeCells count="17">
    <mergeCell ref="K10:K11"/>
    <mergeCell ref="L10:L11"/>
    <mergeCell ref="B66:E66"/>
    <mergeCell ref="B67:J67"/>
    <mergeCell ref="B6:C6"/>
    <mergeCell ref="D6:G6"/>
    <mergeCell ref="B7:C7"/>
    <mergeCell ref="D7:G7"/>
    <mergeCell ref="B9:B11"/>
    <mergeCell ref="C9:C11"/>
    <mergeCell ref="D9:D11"/>
    <mergeCell ref="E9:E11"/>
    <mergeCell ref="B1:J1"/>
    <mergeCell ref="B2:J2"/>
    <mergeCell ref="B3:J3"/>
    <mergeCell ref="B5:C5"/>
    <mergeCell ref="D5:G5"/>
  </mergeCells>
  <printOptions horizontalCentered="1"/>
  <pageMargins left="0.59055118110236227" right="0.59055118110236227" top="0.39370078740157483" bottom="0.39370078740157483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2023-09-28T19:44:32Z</dcterms:modified>
</cp:coreProperties>
</file>