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1AAFA70D-C96D-47CE-9A4D-90DC77D9CD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K39" i="1" s="1"/>
  <c r="K38" i="1"/>
  <c r="J38" i="1"/>
  <c r="J37" i="1"/>
  <c r="K37" i="1" s="1"/>
  <c r="J35" i="1"/>
  <c r="K35" i="1" s="1"/>
  <c r="J33" i="1"/>
  <c r="K33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19" i="1"/>
  <c r="J18" i="1"/>
  <c r="J17" i="1"/>
  <c r="K17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<sst xmlns="http://schemas.openxmlformats.org/spreadsheetml/2006/main" count="183" uniqueCount="96">
  <si>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</si>
  <si>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</si>
  <si>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</si>
  <si>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</si>
  <si>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</si>
  <si>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DESARROLLO SOCIAL Y FAMILIA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</si>
  <si>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</si>
  <si>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</si>
  <si>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</si>
  <si>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SERVICIOS SOCIALES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</si>
  <si>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</si>
  <si>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</si>
  <si>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</si>
  <si>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INGRESO ÉTICO FAMILIAR Y SISTEMA CHILE SOLIDARIO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</si>
  <si>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</si>
  <si>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05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</si>
  <si>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</si>
  <si>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</si>
  <si>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</si>
  <si>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</si>
  <si>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</si>
  <si>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</si>
  <si>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</si>
  <si>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</si>
  <si>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</si>
  <si>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</si>
  <si>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</si>
  <si>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</si>
  <si>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</si>
  <si>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</si>
  <si>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</si>
  <si>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</si>
  <si>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</si>
  <si>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</si>
  <si>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</si>
  <si>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</si>
  <si>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</si>
  <si>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</si>
  <si>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</si>
  <si>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</si>
  <si>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</si>
  <si>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</si>
  <si>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</si>
  <si>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</si>
  <si>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</si>
  <si>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</si>
  <si>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</si>
  <si>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</si>
  <si>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</si>
  <si>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</si>
  <si>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</si>
  <si>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</si>
  <si>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</si>
  <si>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</si>
  <si>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</si>
  <si>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</si>
  <si>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</si>
  <si>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010</t>
    </r>
  </si>
  <si>
    <r>
      <rPr>
        <sz val="10"/>
        <rFont val="Times New Roman"/>
      </rPr>
      <t>Programa de Ayudas Técnicas - SENADIS</t>
    </r>
  </si>
  <si>
    <r>
      <rPr>
        <sz val="10"/>
        <rFont val="Times New Roman"/>
      </rPr>
      <t>012</t>
    </r>
  </si>
  <si>
    <r>
      <rPr>
        <sz val="10"/>
        <rFont val="Times New Roman"/>
      </rPr>
      <t>Programas de Alimentación - JUNAEB</t>
    </r>
  </si>
  <si>
    <r>
      <rPr>
        <sz val="10"/>
        <rFont val="Times New Roman"/>
      </rPr>
      <t>014</t>
    </r>
  </si>
  <si>
    <r>
      <rPr>
        <sz val="10"/>
        <rFont val="Times New Roman"/>
      </rPr>
      <t>Fondo de Solidaridad e Inversión Social</t>
    </r>
  </si>
  <si>
    <r>
      <rPr>
        <sz val="10"/>
        <rFont val="Times New Roman"/>
      </rPr>
      <t>015</t>
    </r>
  </si>
  <si>
    <r>
      <rPr>
        <sz val="10"/>
        <rFont val="Times New Roman"/>
      </rPr>
      <t>INTEGRA - Subsecretaría de Educación Parvularia</t>
    </r>
  </si>
  <si>
    <r>
      <rPr>
        <sz val="10"/>
        <rFont val="Times New Roman"/>
      </rPr>
      <t>020</t>
    </r>
  </si>
  <si>
    <r>
      <rPr>
        <sz val="10"/>
        <rFont val="Times New Roman"/>
      </rPr>
      <t>Programa de Educación Media - JUNAEB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</si>
  <si>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</si>
  <si>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</si>
  <si>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Programa Bonificación Ley N° 20.595</t>
    </r>
  </si>
  <si>
    <r>
      <rPr>
        <sz val="10"/>
        <rFont val="Times New Roman"/>
      </rPr>
      <t>335</t>
    </r>
  </si>
  <si>
    <r>
      <rPr>
        <sz val="10"/>
        <rFont val="Times New Roman"/>
      </rPr>
      <t>Programa de Habitabilidad Chile Solidario</t>
    </r>
  </si>
  <si>
    <r>
      <rPr>
        <sz val="10"/>
        <rFont val="Times New Roman"/>
      </rPr>
      <t>337</t>
    </r>
  </si>
  <si>
    <r>
      <rPr>
        <sz val="10"/>
        <rFont val="Times New Roman"/>
      </rPr>
      <t>Bonos Art. 2° Transitorio, Ley N° 19.949</t>
    </r>
  </si>
  <si>
    <r>
      <rPr>
        <sz val="10"/>
        <rFont val="Times New Roman"/>
      </rPr>
      <t>340</t>
    </r>
  </si>
  <si>
    <r>
      <rPr>
        <sz val="10"/>
        <rFont val="Times New Roman"/>
      </rPr>
      <t>Programa de Apoyo Integral al Adulto Mayor Chile Solidario</t>
    </r>
  </si>
  <si>
    <r>
      <rPr>
        <sz val="10"/>
        <rFont val="Times New Roman"/>
      </rPr>
      <t>343</t>
    </r>
  </si>
  <si>
    <r>
      <rPr>
        <sz val="10"/>
        <rFont val="Times New Roman"/>
      </rPr>
      <t>Programa de Apoyo a Personas en Situación de Calle</t>
    </r>
  </si>
  <si>
    <r>
      <rPr>
        <sz val="10"/>
        <rFont val="Times New Roman"/>
      </rPr>
      <t>344</t>
    </r>
  </si>
  <si>
    <r>
      <rPr>
        <sz val="10"/>
        <rFont val="Times New Roman"/>
      </rPr>
      <t>Programa de Apoyo a Familias para el Autoconsumo</t>
    </r>
  </si>
  <si>
    <r>
      <rPr>
        <sz val="10"/>
        <rFont val="Times New Roman"/>
      </rPr>
      <t>345</t>
    </r>
  </si>
  <si>
    <r>
      <rPr>
        <sz val="10"/>
        <rFont val="Times New Roman"/>
      </rPr>
      <t>Programa Eje (Ley N° 20.595)</t>
    </r>
  </si>
  <si>
    <r>
      <rPr>
        <sz val="10"/>
        <rFont val="Times New Roman"/>
      </rPr>
      <t>997</t>
    </r>
  </si>
  <si>
    <r>
      <rPr>
        <sz val="10"/>
        <rFont val="Times New Roman"/>
      </rPr>
      <t>Centros para Niños(as) con Cuidadores Principales Temporeras(os)</t>
    </r>
  </si>
  <si>
    <r>
      <rPr>
        <sz val="10"/>
        <rFont val="Times New Roman"/>
      </rPr>
      <t>999</t>
    </r>
  </si>
  <si>
    <r>
      <rPr>
        <sz val="10"/>
        <rFont val="Times New Roman"/>
      </rPr>
      <t>Programa de Generación de Microemprendimiento Indígena Urbano Chile Solidario - CONADI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</si>
  <si>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</si>
  <si>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</si>
  <si>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</si>
  <si>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</si>
  <si>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</si>
  <si>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</si>
  <si>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</si>
  <si>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</si>
  <si>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</si>
  <si>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AÑO 2023
 LEY DE PPTOS (Inicial + Reajuste + Leyes Especiales)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</si>
</sst>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164" fontId="3" fillId="39" borderId="12" xfId="0" applyNumberFormat="1" applyFont="1" applyFill="1" applyBorder="1" applyAlignment="1">
      <alignment horizontal="right" vertical="top" wrapText="1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2" fillId="24" borderId="15" xfId="0" applyFont="1" applyFill="1" applyBorder="1" applyAlignment="1" applyProtection="1">
      <alignment horizontal="center" vertical="center" wrapText="1"/>
      <protection locked="0"/>
    </xf>
    <xf numFmtId="0" fontId="2" fillId="28" borderId="10" xfId="0" applyFont="1" applyFill="1" applyBorder="1" applyAlignment="1">
      <alignment horizontal="center" vertical="top" wrapText="1"/>
    </xf>
    <xf numFmtId="0" fontId="2" fillId="29" borderId="10" xfId="0" applyFont="1" applyFill="1" applyBorder="1" applyAlignment="1">
      <alignment horizontal="center" vertical="top" wrapText="1"/>
    </xf>
    <xf numFmtId="0" fontId="2" fillId="30" borderId="10" xfId="0" applyFont="1" applyFill="1" applyBorder="1" applyAlignment="1" applyProtection="1">
      <alignment horizontal="center" vertical="center" wrapText="1"/>
      <protection locked="0"/>
    </xf>
    <xf numFmtId="0" fontId="3" fillId="35" borderId="16" xfId="0" applyFont="1" applyFill="1" applyBorder="1" applyAlignment="1">
      <alignment horizontal="center" vertical="top" wrapText="1"/>
    </xf>
    <xf numFmtId="0" fontId="3" fillId="36" borderId="16" xfId="0" applyFont="1" applyFill="1" applyBorder="1" applyAlignment="1">
      <alignment horizontal="left" vertical="top" wrapText="1"/>
    </xf>
    <xf numFmtId="3" fontId="3" fillId="37" borderId="16" xfId="0" applyNumberFormat="1" applyFont="1" applyFill="1" applyBorder="1" applyAlignment="1">
      <alignment horizontal="right" vertical="top" wrapText="1"/>
    </xf>
    <xf numFmtId="0" fontId="0" fillId="38" borderId="16" xfId="0" applyFill="1" applyBorder="1" applyAlignment="1" applyProtection="1">
      <alignment wrapText="1"/>
      <protection locked="0"/>
    </xf>
    <xf numFmtId="164" fontId="3" fillId="39" borderId="16" xfId="0" applyNumberFormat="1" applyFont="1" applyFill="1" applyBorder="1" applyAlignment="1">
      <alignment horizontal="right" vertical="top" wrapText="1"/>
    </xf>
    <xf numFmtId="0" fontId="3" fillId="31" borderId="14" xfId="0" applyFont="1" applyFill="1" applyBorder="1" applyAlignment="1">
      <alignment horizontal="center" vertical="top" wrapText="1"/>
    </xf>
    <xf numFmtId="0" fontId="2" fillId="32" borderId="14" xfId="0" applyFont="1" applyFill="1" applyBorder="1" applyAlignment="1">
      <alignment horizontal="left" vertical="top" wrapText="1"/>
    </xf>
    <xf numFmtId="3" fontId="2" fillId="33" borderId="14" xfId="0" applyNumberFormat="1" applyFont="1" applyFill="1" applyBorder="1" applyAlignment="1">
      <alignment horizontal="right" vertical="top" wrapText="1"/>
    </xf>
    <xf numFmtId="164" fontId="2" fillId="34" borderId="14" xfId="0" applyNumberFormat="1" applyFont="1" applyFill="1" applyBorder="1" applyAlignment="1">
      <alignment horizontal="right" vertical="top" wrapText="1"/>
    </xf>
    <xf numFmtId="0" fontId="3" fillId="35" borderId="17" xfId="0" applyFont="1" applyFill="1" applyBorder="1" applyAlignment="1">
      <alignment horizontal="center" vertical="top" wrapText="1"/>
    </xf>
    <xf numFmtId="0" fontId="3" fillId="36" borderId="17" xfId="0" applyFont="1" applyFill="1" applyBorder="1" applyAlignment="1">
      <alignment horizontal="left" vertical="top" wrapText="1"/>
    </xf>
    <xf numFmtId="3" fontId="3" fillId="37" borderId="17" xfId="0" applyNumberFormat="1" applyFont="1" applyFill="1" applyBorder="1" applyAlignment="1">
      <alignment horizontal="right" vertical="top" wrapText="1"/>
    </xf>
    <xf numFmtId="0" fontId="0" fillId="38" borderId="17" xfId="0" applyFill="1" applyBorder="1" applyAlignment="1" applyProtection="1">
      <alignment wrapText="1"/>
      <protection locked="0"/>
    </xf>
    <xf numFmtId="164" fontId="3" fillId="39" borderId="17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8"/>
  <sheetViews>
    <sheetView tabSelected="1" workbookViewId="0">
      <selection activeCell="J16" sqref="J1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5.140625" customWidth="1"/>
    <col min="6" max="7" width="13.28515625" customWidth="1"/>
    <col min="8" max="8" width="15.140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"/>
      <c r="K1" s="1"/>
      <c r="L1" s="1"/>
    </row>
    <row r="2" spans="1:12" ht="17.100000000000001" customHeight="1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"/>
      <c r="K2" s="1"/>
      <c r="L2" s="1"/>
    </row>
    <row r="3" spans="1:12" ht="15" customHeight="1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19" t="s">
        <v>4</v>
      </c>
      <c r="B5" s="20"/>
      <c r="C5" s="21" t="s">
        <v>5</v>
      </c>
      <c r="D5" s="22"/>
      <c r="E5" s="22"/>
      <c r="F5" s="22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3" t="s">
        <v>8</v>
      </c>
      <c r="B6" s="24"/>
      <c r="C6" s="25" t="s">
        <v>9</v>
      </c>
      <c r="D6" s="26"/>
      <c r="E6" s="26"/>
      <c r="F6" s="26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7" t="s">
        <v>12</v>
      </c>
      <c r="B7" s="28"/>
      <c r="C7" s="29" t="s">
        <v>13</v>
      </c>
      <c r="D7" s="30"/>
      <c r="E7" s="30"/>
      <c r="F7" s="30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1" t="s">
        <v>17</v>
      </c>
      <c r="B9" s="31" t="s">
        <v>18</v>
      </c>
      <c r="C9" s="31" t="s">
        <v>19</v>
      </c>
      <c r="D9" s="31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69" customHeight="1" x14ac:dyDescent="0.25">
      <c r="A10" s="32"/>
      <c r="B10" s="32"/>
      <c r="C10" s="32"/>
      <c r="D10" s="32"/>
      <c r="E10" s="38" t="s">
        <v>95</v>
      </c>
      <c r="F10" s="6" t="s">
        <v>28</v>
      </c>
      <c r="G10" s="6" t="s">
        <v>29</v>
      </c>
      <c r="H10" s="39" t="s">
        <v>95</v>
      </c>
      <c r="I10" s="6" t="s">
        <v>30</v>
      </c>
      <c r="J10" s="33" t="s">
        <v>31</v>
      </c>
      <c r="K10" s="33" t="s">
        <v>32</v>
      </c>
      <c r="L10" s="1"/>
    </row>
    <row r="11" spans="1:12" ht="15" customHeight="1" x14ac:dyDescent="0.25">
      <c r="A11" s="40"/>
      <c r="B11" s="40"/>
      <c r="C11" s="40"/>
      <c r="D11" s="40"/>
      <c r="E11" s="41" t="s">
        <v>33</v>
      </c>
      <c r="F11" s="42" t="s">
        <v>33</v>
      </c>
      <c r="G11" s="42" t="s">
        <v>33</v>
      </c>
      <c r="H11" s="42" t="s">
        <v>34</v>
      </c>
      <c r="I11" s="42" t="s">
        <v>34</v>
      </c>
      <c r="J11" s="43"/>
      <c r="K11" s="43"/>
      <c r="L11" s="1"/>
    </row>
    <row r="12" spans="1:12" ht="15" customHeight="1" x14ac:dyDescent="0.25">
      <c r="A12" s="49" t="s">
        <v>35</v>
      </c>
      <c r="B12" s="49" t="s">
        <v>35</v>
      </c>
      <c r="C12" s="49" t="s">
        <v>35</v>
      </c>
      <c r="D12" s="50" t="s">
        <v>36</v>
      </c>
      <c r="E12" s="51">
        <v>169645489</v>
      </c>
      <c r="F12" s="51">
        <v>175731707</v>
      </c>
      <c r="G12" s="51">
        <v>96433003</v>
      </c>
      <c r="H12" s="51">
        <v>175583082</v>
      </c>
      <c r="I12" s="51">
        <v>175828527</v>
      </c>
      <c r="J12" s="51">
        <f>I12-H12</f>
        <v>245445</v>
      </c>
      <c r="K12" s="52">
        <f>(J12/H12)</f>
        <v>1.397885247281398E-3</v>
      </c>
      <c r="L12" s="1"/>
    </row>
    <row r="13" spans="1:12" ht="15" customHeight="1" x14ac:dyDescent="0.25">
      <c r="A13" s="44" t="s">
        <v>37</v>
      </c>
      <c r="B13" s="44" t="s">
        <v>35</v>
      </c>
      <c r="C13" s="44" t="s">
        <v>35</v>
      </c>
      <c r="D13" s="45" t="s">
        <v>38</v>
      </c>
      <c r="E13" s="46">
        <v>10</v>
      </c>
      <c r="F13" s="46">
        <v>20</v>
      </c>
      <c r="G13" s="46">
        <v>102802</v>
      </c>
      <c r="H13" s="46">
        <v>10</v>
      </c>
      <c r="I13" s="46">
        <v>10</v>
      </c>
      <c r="J13" s="47"/>
      <c r="K13" s="48" t="s">
        <v>35</v>
      </c>
      <c r="L13" s="1"/>
    </row>
    <row r="14" spans="1:12" ht="15" customHeight="1" x14ac:dyDescent="0.25">
      <c r="A14" s="7" t="s">
        <v>35</v>
      </c>
      <c r="B14" s="7" t="s">
        <v>39</v>
      </c>
      <c r="C14" s="7" t="s">
        <v>35</v>
      </c>
      <c r="D14" s="8" t="s">
        <v>40</v>
      </c>
      <c r="E14" s="9">
        <v>0</v>
      </c>
      <c r="F14" s="9">
        <v>10</v>
      </c>
      <c r="G14" s="9">
        <v>1263</v>
      </c>
      <c r="H14" s="9">
        <v>0</v>
      </c>
      <c r="I14" s="9">
        <v>0</v>
      </c>
      <c r="J14" s="10"/>
      <c r="K14" s="11" t="s">
        <v>35</v>
      </c>
      <c r="L14" s="1"/>
    </row>
    <row r="15" spans="1:12" ht="15" customHeight="1" x14ac:dyDescent="0.25">
      <c r="A15" s="7" t="s">
        <v>35</v>
      </c>
      <c r="B15" s="7" t="s">
        <v>41</v>
      </c>
      <c r="C15" s="7" t="s">
        <v>35</v>
      </c>
      <c r="D15" s="8" t="s">
        <v>42</v>
      </c>
      <c r="E15" s="9">
        <v>10</v>
      </c>
      <c r="F15" s="9">
        <v>10</v>
      </c>
      <c r="G15" s="9">
        <v>101539</v>
      </c>
      <c r="H15" s="9">
        <v>10</v>
      </c>
      <c r="I15" s="9">
        <v>10</v>
      </c>
      <c r="J15" s="10"/>
      <c r="K15" s="11" t="s">
        <v>35</v>
      </c>
      <c r="L15" s="1"/>
    </row>
    <row r="16" spans="1:12" ht="15" customHeight="1" x14ac:dyDescent="0.25">
      <c r="A16" s="7" t="s">
        <v>43</v>
      </c>
      <c r="B16" s="7" t="s">
        <v>35</v>
      </c>
      <c r="C16" s="7" t="s">
        <v>35</v>
      </c>
      <c r="D16" s="8" t="s">
        <v>44</v>
      </c>
      <c r="E16" s="9">
        <v>169645469</v>
      </c>
      <c r="F16" s="9">
        <v>168873011</v>
      </c>
      <c r="G16" s="9">
        <v>96330201</v>
      </c>
      <c r="H16" s="9">
        <v>175583062</v>
      </c>
      <c r="I16" s="9">
        <v>175828497</v>
      </c>
      <c r="J16" s="9">
        <f>I16-H16</f>
        <v>245435</v>
      </c>
      <c r="K16" s="11">
        <f>(J16/H16)</f>
        <v>1.3978284534074249E-3</v>
      </c>
      <c r="L16" s="1"/>
    </row>
    <row r="17" spans="1:12" ht="15" customHeight="1" x14ac:dyDescent="0.25">
      <c r="A17" s="7" t="s">
        <v>35</v>
      </c>
      <c r="B17" s="7" t="s">
        <v>11</v>
      </c>
      <c r="C17" s="7" t="s">
        <v>35</v>
      </c>
      <c r="D17" s="8" t="s">
        <v>45</v>
      </c>
      <c r="E17" s="9">
        <v>169645469</v>
      </c>
      <c r="F17" s="9">
        <v>168873011</v>
      </c>
      <c r="G17" s="9">
        <v>96330201</v>
      </c>
      <c r="H17" s="9">
        <v>175583062</v>
      </c>
      <c r="I17" s="9">
        <v>175828497</v>
      </c>
      <c r="J17" s="9">
        <f>I17-H17</f>
        <v>245435</v>
      </c>
      <c r="K17" s="11">
        <f>(J17/H17)</f>
        <v>1.3978284534074249E-3</v>
      </c>
      <c r="L17" s="1"/>
    </row>
    <row r="18" spans="1:12" ht="15" customHeight="1" x14ac:dyDescent="0.25">
      <c r="A18" s="7" t="s">
        <v>46</v>
      </c>
      <c r="B18" s="7" t="s">
        <v>35</v>
      </c>
      <c r="C18" s="7" t="s">
        <v>35</v>
      </c>
      <c r="D18" s="8" t="s">
        <v>47</v>
      </c>
      <c r="E18" s="9">
        <v>0</v>
      </c>
      <c r="F18" s="9">
        <v>10</v>
      </c>
      <c r="G18" s="9">
        <v>0</v>
      </c>
      <c r="H18" s="9">
        <v>0</v>
      </c>
      <c r="I18" s="9">
        <v>10</v>
      </c>
      <c r="J18" s="9">
        <f>I18-H18</f>
        <v>10</v>
      </c>
      <c r="K18" s="11" t="s">
        <v>35</v>
      </c>
      <c r="L18" s="1"/>
    </row>
    <row r="19" spans="1:12" ht="15" customHeight="1" x14ac:dyDescent="0.25">
      <c r="A19" s="7" t="s">
        <v>35</v>
      </c>
      <c r="B19" s="7" t="s">
        <v>48</v>
      </c>
      <c r="C19" s="7" t="s">
        <v>35</v>
      </c>
      <c r="D19" s="8" t="s">
        <v>49</v>
      </c>
      <c r="E19" s="9">
        <v>0</v>
      </c>
      <c r="F19" s="9">
        <v>10</v>
      </c>
      <c r="G19" s="9">
        <v>0</v>
      </c>
      <c r="H19" s="9">
        <v>0</v>
      </c>
      <c r="I19" s="9">
        <v>10</v>
      </c>
      <c r="J19" s="9">
        <f>I19-H19</f>
        <v>10</v>
      </c>
      <c r="K19" s="11" t="s">
        <v>35</v>
      </c>
      <c r="L19" s="1"/>
    </row>
    <row r="20" spans="1:12" ht="15" customHeight="1" x14ac:dyDescent="0.25">
      <c r="A20" s="53" t="s">
        <v>50</v>
      </c>
      <c r="B20" s="53" t="s">
        <v>35</v>
      </c>
      <c r="C20" s="53" t="s">
        <v>35</v>
      </c>
      <c r="D20" s="54" t="s">
        <v>51</v>
      </c>
      <c r="E20" s="55">
        <v>10</v>
      </c>
      <c r="F20" s="55">
        <v>6858666</v>
      </c>
      <c r="G20" s="55">
        <v>0</v>
      </c>
      <c r="H20" s="55">
        <v>10</v>
      </c>
      <c r="I20" s="55">
        <v>10</v>
      </c>
      <c r="J20" s="56"/>
      <c r="K20" s="57" t="s">
        <v>35</v>
      </c>
      <c r="L20" s="1"/>
    </row>
    <row r="21" spans="1:12" ht="15" customHeight="1" x14ac:dyDescent="0.25">
      <c r="A21" s="49" t="s">
        <v>35</v>
      </c>
      <c r="B21" s="49" t="s">
        <v>35</v>
      </c>
      <c r="C21" s="49" t="s">
        <v>35</v>
      </c>
      <c r="D21" s="50" t="s">
        <v>52</v>
      </c>
      <c r="E21" s="51">
        <v>169645489</v>
      </c>
      <c r="F21" s="51">
        <v>175731707</v>
      </c>
      <c r="G21" s="51">
        <v>103217518</v>
      </c>
      <c r="H21" s="51">
        <v>175583082</v>
      </c>
      <c r="I21" s="51">
        <v>175828527</v>
      </c>
      <c r="J21" s="51">
        <f t="shared" ref="J21:J31" si="0">I21-H21</f>
        <v>245445</v>
      </c>
      <c r="K21" s="52">
        <f t="shared" ref="K21:K31" si="1">(J21/H21)</f>
        <v>1.397885247281398E-3</v>
      </c>
      <c r="L21" s="1"/>
    </row>
    <row r="22" spans="1:12" ht="15" customHeight="1" x14ac:dyDescent="0.25">
      <c r="A22" s="44" t="s">
        <v>53</v>
      </c>
      <c r="B22" s="44" t="s">
        <v>35</v>
      </c>
      <c r="C22" s="44" t="s">
        <v>35</v>
      </c>
      <c r="D22" s="45" t="s">
        <v>54</v>
      </c>
      <c r="E22" s="46">
        <v>169645469</v>
      </c>
      <c r="F22" s="46">
        <v>169645468</v>
      </c>
      <c r="G22" s="46">
        <v>97131309</v>
      </c>
      <c r="H22" s="46">
        <v>175583062</v>
      </c>
      <c r="I22" s="46">
        <v>175828507</v>
      </c>
      <c r="J22" s="46">
        <f t="shared" si="0"/>
        <v>245445</v>
      </c>
      <c r="K22" s="48">
        <f t="shared" si="1"/>
        <v>1.3978854065091995E-3</v>
      </c>
      <c r="L22" s="1"/>
    </row>
    <row r="23" spans="1:12" ht="15" customHeight="1" x14ac:dyDescent="0.25">
      <c r="A23" s="7" t="s">
        <v>35</v>
      </c>
      <c r="B23" s="7" t="s">
        <v>11</v>
      </c>
      <c r="C23" s="7" t="s">
        <v>35</v>
      </c>
      <c r="D23" s="8" t="s">
        <v>55</v>
      </c>
      <c r="E23" s="9">
        <v>792917</v>
      </c>
      <c r="F23" s="9">
        <v>792917</v>
      </c>
      <c r="G23" s="9">
        <v>0</v>
      </c>
      <c r="H23" s="9">
        <v>820669</v>
      </c>
      <c r="I23" s="9">
        <v>0</v>
      </c>
      <c r="J23" s="9">
        <f t="shared" si="0"/>
        <v>-820669</v>
      </c>
      <c r="K23" s="11">
        <f t="shared" si="1"/>
        <v>-1</v>
      </c>
      <c r="L23" s="1"/>
    </row>
    <row r="24" spans="1:12" ht="15" customHeight="1" x14ac:dyDescent="0.25">
      <c r="A24" s="7" t="s">
        <v>35</v>
      </c>
      <c r="B24" s="7" t="s">
        <v>39</v>
      </c>
      <c r="C24" s="7" t="s">
        <v>35</v>
      </c>
      <c r="D24" s="8" t="s">
        <v>56</v>
      </c>
      <c r="E24" s="9">
        <v>26243325</v>
      </c>
      <c r="F24" s="9">
        <v>26243325</v>
      </c>
      <c r="G24" s="9">
        <v>18267830</v>
      </c>
      <c r="H24" s="9">
        <v>27161842</v>
      </c>
      <c r="I24" s="9">
        <v>26594948</v>
      </c>
      <c r="J24" s="9">
        <f t="shared" si="0"/>
        <v>-566894</v>
      </c>
      <c r="K24" s="11">
        <f t="shared" si="1"/>
        <v>-2.0870970385587252E-2</v>
      </c>
      <c r="L24" s="1"/>
    </row>
    <row r="25" spans="1:12" ht="15" customHeight="1" x14ac:dyDescent="0.25">
      <c r="A25" s="7" t="s">
        <v>35</v>
      </c>
      <c r="B25" s="7" t="s">
        <v>35</v>
      </c>
      <c r="C25" s="7" t="s">
        <v>57</v>
      </c>
      <c r="D25" s="8" t="s">
        <v>58</v>
      </c>
      <c r="E25" s="9">
        <v>1961215</v>
      </c>
      <c r="F25" s="9">
        <v>1961215</v>
      </c>
      <c r="G25" s="9">
        <v>0</v>
      </c>
      <c r="H25" s="9">
        <v>2029858</v>
      </c>
      <c r="I25" s="9">
        <v>1979112</v>
      </c>
      <c r="J25" s="9">
        <f t="shared" si="0"/>
        <v>-50746</v>
      </c>
      <c r="K25" s="11">
        <f t="shared" si="1"/>
        <v>-2.4999778309615747E-2</v>
      </c>
      <c r="L25" s="1"/>
    </row>
    <row r="26" spans="1:12" ht="15" customHeight="1" x14ac:dyDescent="0.25">
      <c r="A26" s="7" t="s">
        <v>35</v>
      </c>
      <c r="B26" s="7" t="s">
        <v>35</v>
      </c>
      <c r="C26" s="7" t="s">
        <v>59</v>
      </c>
      <c r="D26" s="8" t="s">
        <v>60</v>
      </c>
      <c r="E26" s="9">
        <v>4527072</v>
      </c>
      <c r="F26" s="9">
        <v>4527072</v>
      </c>
      <c r="G26" s="9">
        <v>0</v>
      </c>
      <c r="H26" s="9">
        <v>4685520</v>
      </c>
      <c r="I26" s="9">
        <v>4568381</v>
      </c>
      <c r="J26" s="9">
        <f t="shared" si="0"/>
        <v>-117139</v>
      </c>
      <c r="K26" s="11">
        <f t="shared" si="1"/>
        <v>-2.5000213423483412E-2</v>
      </c>
      <c r="L26" s="1"/>
    </row>
    <row r="27" spans="1:12" ht="15" customHeight="1" x14ac:dyDescent="0.25">
      <c r="A27" s="7" t="s">
        <v>35</v>
      </c>
      <c r="B27" s="7" t="s">
        <v>35</v>
      </c>
      <c r="C27" s="7" t="s">
        <v>61</v>
      </c>
      <c r="D27" s="8" t="s">
        <v>62</v>
      </c>
      <c r="E27" s="9">
        <v>17109418</v>
      </c>
      <c r="F27" s="9">
        <v>17109418</v>
      </c>
      <c r="G27" s="9">
        <v>17109418</v>
      </c>
      <c r="H27" s="9">
        <v>17708248</v>
      </c>
      <c r="I27" s="9">
        <v>17708247</v>
      </c>
      <c r="J27" s="9">
        <f t="shared" si="0"/>
        <v>-1</v>
      </c>
      <c r="K27" s="11">
        <f t="shared" si="1"/>
        <v>-5.6470860358404738E-8</v>
      </c>
      <c r="L27" s="1"/>
    </row>
    <row r="28" spans="1:12" ht="15" customHeight="1" x14ac:dyDescent="0.25">
      <c r="A28" s="7" t="s">
        <v>35</v>
      </c>
      <c r="B28" s="7" t="s">
        <v>35</v>
      </c>
      <c r="C28" s="7" t="s">
        <v>63</v>
      </c>
      <c r="D28" s="8" t="s">
        <v>64</v>
      </c>
      <c r="E28" s="9">
        <v>2268726</v>
      </c>
      <c r="F28" s="9">
        <v>2268726</v>
      </c>
      <c r="G28" s="9">
        <v>1134363</v>
      </c>
      <c r="H28" s="9">
        <v>2348131</v>
      </c>
      <c r="I28" s="9">
        <v>2289428</v>
      </c>
      <c r="J28" s="9">
        <f t="shared" si="0"/>
        <v>-58703</v>
      </c>
      <c r="K28" s="11">
        <f t="shared" si="1"/>
        <v>-2.4999882885580065E-2</v>
      </c>
      <c r="L28" s="1"/>
    </row>
    <row r="29" spans="1:12" ht="15" customHeight="1" x14ac:dyDescent="0.25">
      <c r="A29" s="7" t="s">
        <v>35</v>
      </c>
      <c r="B29" s="7" t="s">
        <v>35</v>
      </c>
      <c r="C29" s="7" t="s">
        <v>65</v>
      </c>
      <c r="D29" s="8" t="s">
        <v>66</v>
      </c>
      <c r="E29" s="9">
        <v>376894</v>
      </c>
      <c r="F29" s="9">
        <v>376894</v>
      </c>
      <c r="G29" s="9">
        <v>24049</v>
      </c>
      <c r="H29" s="9">
        <v>390085</v>
      </c>
      <c r="I29" s="9">
        <v>49780</v>
      </c>
      <c r="J29" s="9">
        <f t="shared" si="0"/>
        <v>-340305</v>
      </c>
      <c r="K29" s="11">
        <f t="shared" si="1"/>
        <v>-0.87238678749503318</v>
      </c>
      <c r="L29" s="1"/>
    </row>
    <row r="30" spans="1:12" ht="15" customHeight="1" x14ac:dyDescent="0.25">
      <c r="A30" s="7" t="s">
        <v>35</v>
      </c>
      <c r="B30" s="7" t="s">
        <v>67</v>
      </c>
      <c r="C30" s="7" t="s">
        <v>35</v>
      </c>
      <c r="D30" s="8" t="s">
        <v>68</v>
      </c>
      <c r="E30" s="9">
        <v>142609227</v>
      </c>
      <c r="F30" s="9">
        <v>142609226</v>
      </c>
      <c r="G30" s="9">
        <v>78863479</v>
      </c>
      <c r="H30" s="9">
        <v>147600551</v>
      </c>
      <c r="I30" s="9">
        <v>149233559</v>
      </c>
      <c r="J30" s="9">
        <f t="shared" si="0"/>
        <v>1633008</v>
      </c>
      <c r="K30" s="11">
        <f t="shared" si="1"/>
        <v>1.1063698535922132E-2</v>
      </c>
      <c r="L30" s="1"/>
    </row>
    <row r="31" spans="1:12" ht="15" customHeight="1" x14ac:dyDescent="0.25">
      <c r="A31" s="7" t="s">
        <v>35</v>
      </c>
      <c r="B31" s="7" t="s">
        <v>35</v>
      </c>
      <c r="C31" s="7" t="s">
        <v>57</v>
      </c>
      <c r="D31" s="8" t="s">
        <v>69</v>
      </c>
      <c r="E31" s="9">
        <v>85046277</v>
      </c>
      <c r="F31" s="9">
        <v>85046277</v>
      </c>
      <c r="G31" s="9">
        <v>59238123</v>
      </c>
      <c r="H31" s="9">
        <v>88022897</v>
      </c>
      <c r="I31" s="9">
        <v>83598786</v>
      </c>
      <c r="J31" s="9">
        <f t="shared" si="0"/>
        <v>-4424111</v>
      </c>
      <c r="K31" s="11">
        <f t="shared" si="1"/>
        <v>-5.0260911089986052E-2</v>
      </c>
      <c r="L31" s="1"/>
    </row>
    <row r="32" spans="1:12" ht="15" customHeight="1" x14ac:dyDescent="0.25">
      <c r="A32" s="7" t="s">
        <v>35</v>
      </c>
      <c r="B32" s="7" t="s">
        <v>35</v>
      </c>
      <c r="C32" s="7" t="s">
        <v>70</v>
      </c>
      <c r="D32" s="8" t="s">
        <v>71</v>
      </c>
      <c r="E32" s="9">
        <v>16065934</v>
      </c>
      <c r="F32" s="9">
        <v>16065934</v>
      </c>
      <c r="G32" s="9">
        <v>1841096</v>
      </c>
      <c r="H32" s="9">
        <v>16628242</v>
      </c>
      <c r="I32" s="9">
        <v>16628242</v>
      </c>
      <c r="J32" s="10"/>
      <c r="K32" s="11" t="s">
        <v>35</v>
      </c>
      <c r="L32" s="1"/>
    </row>
    <row r="33" spans="1:12" ht="15" customHeight="1" x14ac:dyDescent="0.25">
      <c r="A33" s="7" t="s">
        <v>35</v>
      </c>
      <c r="B33" s="7" t="s">
        <v>35</v>
      </c>
      <c r="C33" s="7" t="s">
        <v>72</v>
      </c>
      <c r="D33" s="8" t="s">
        <v>73</v>
      </c>
      <c r="E33" s="9">
        <v>22097721</v>
      </c>
      <c r="F33" s="9">
        <v>22097721</v>
      </c>
      <c r="G33" s="9">
        <v>15468404</v>
      </c>
      <c r="H33" s="9">
        <v>22871141</v>
      </c>
      <c r="I33" s="9">
        <v>29058314</v>
      </c>
      <c r="J33" s="9">
        <f>I33-H33</f>
        <v>6187173</v>
      </c>
      <c r="K33" s="11">
        <f>(J33/H33)</f>
        <v>0.27052314530350718</v>
      </c>
      <c r="L33" s="1"/>
    </row>
    <row r="34" spans="1:12" ht="27" customHeight="1" x14ac:dyDescent="0.25">
      <c r="A34" s="7" t="s">
        <v>35</v>
      </c>
      <c r="B34" s="7" t="s">
        <v>35</v>
      </c>
      <c r="C34" s="7" t="s">
        <v>74</v>
      </c>
      <c r="D34" s="8" t="s">
        <v>75</v>
      </c>
      <c r="E34" s="9">
        <v>10089102</v>
      </c>
      <c r="F34" s="9">
        <v>10089102</v>
      </c>
      <c r="G34" s="9">
        <v>390243</v>
      </c>
      <c r="H34" s="9">
        <v>10442221</v>
      </c>
      <c r="I34" s="9">
        <v>10442221</v>
      </c>
      <c r="J34" s="10"/>
      <c r="K34" s="11" t="s">
        <v>35</v>
      </c>
      <c r="L34" s="1"/>
    </row>
    <row r="35" spans="1:12" ht="15" customHeight="1" x14ac:dyDescent="0.25">
      <c r="A35" s="7" t="s">
        <v>35</v>
      </c>
      <c r="B35" s="7" t="s">
        <v>35</v>
      </c>
      <c r="C35" s="7" t="s">
        <v>76</v>
      </c>
      <c r="D35" s="8" t="s">
        <v>77</v>
      </c>
      <c r="E35" s="9">
        <v>3702475</v>
      </c>
      <c r="F35" s="9">
        <v>3702474</v>
      </c>
      <c r="G35" s="9">
        <v>29810</v>
      </c>
      <c r="H35" s="9">
        <v>3832062</v>
      </c>
      <c r="I35" s="9">
        <v>3832089</v>
      </c>
      <c r="J35" s="9">
        <f>I35-H35</f>
        <v>27</v>
      </c>
      <c r="K35" s="11">
        <f>(J35/H35)</f>
        <v>7.0458150207381818E-6</v>
      </c>
      <c r="L35" s="1"/>
    </row>
    <row r="36" spans="1:12" ht="15" customHeight="1" x14ac:dyDescent="0.25">
      <c r="A36" s="7" t="s">
        <v>35</v>
      </c>
      <c r="B36" s="7" t="s">
        <v>35</v>
      </c>
      <c r="C36" s="7" t="s">
        <v>78</v>
      </c>
      <c r="D36" s="8" t="s">
        <v>79</v>
      </c>
      <c r="E36" s="9">
        <v>2991286</v>
      </c>
      <c r="F36" s="9">
        <v>2991286</v>
      </c>
      <c r="G36" s="9">
        <v>800000</v>
      </c>
      <c r="H36" s="9">
        <v>3095981</v>
      </c>
      <c r="I36" s="9">
        <v>3095981</v>
      </c>
      <c r="J36" s="10"/>
      <c r="K36" s="11" t="s">
        <v>35</v>
      </c>
      <c r="L36" s="1"/>
    </row>
    <row r="37" spans="1:12" ht="15" customHeight="1" x14ac:dyDescent="0.25">
      <c r="A37" s="7" t="s">
        <v>35</v>
      </c>
      <c r="B37" s="7" t="s">
        <v>35</v>
      </c>
      <c r="C37" s="7" t="s">
        <v>80</v>
      </c>
      <c r="D37" s="8" t="s">
        <v>81</v>
      </c>
      <c r="E37" s="9">
        <v>1566388</v>
      </c>
      <c r="F37" s="9">
        <v>1566388</v>
      </c>
      <c r="G37" s="9">
        <v>517808</v>
      </c>
      <c r="H37" s="9">
        <v>1621212</v>
      </c>
      <c r="I37" s="9">
        <v>1518300</v>
      </c>
      <c r="J37" s="9">
        <f>I37-H37</f>
        <v>-102912</v>
      </c>
      <c r="K37" s="11">
        <f>(J37/H37)</f>
        <v>-6.3478434652593244E-2</v>
      </c>
      <c r="L37" s="1"/>
    </row>
    <row r="38" spans="1:12" ht="27" customHeight="1" x14ac:dyDescent="0.25">
      <c r="A38" s="7" t="s">
        <v>35</v>
      </c>
      <c r="B38" s="7" t="s">
        <v>35</v>
      </c>
      <c r="C38" s="7" t="s">
        <v>82</v>
      </c>
      <c r="D38" s="8" t="s">
        <v>83</v>
      </c>
      <c r="E38" s="9">
        <v>486891</v>
      </c>
      <c r="F38" s="9">
        <v>486891</v>
      </c>
      <c r="G38" s="9">
        <v>14841</v>
      </c>
      <c r="H38" s="9">
        <v>503932</v>
      </c>
      <c r="I38" s="9">
        <v>491334</v>
      </c>
      <c r="J38" s="9">
        <f>I38-H38</f>
        <v>-12598</v>
      </c>
      <c r="K38" s="11">
        <f>(J38/H38)</f>
        <v>-2.4999404681584025E-2</v>
      </c>
      <c r="L38" s="1"/>
    </row>
    <row r="39" spans="1:12" ht="27" customHeight="1" x14ac:dyDescent="0.25">
      <c r="A39" s="7" t="s">
        <v>35</v>
      </c>
      <c r="B39" s="7" t="s">
        <v>35</v>
      </c>
      <c r="C39" s="7" t="s">
        <v>84</v>
      </c>
      <c r="D39" s="8" t="s">
        <v>85</v>
      </c>
      <c r="E39" s="9">
        <v>563153</v>
      </c>
      <c r="F39" s="9">
        <v>563153</v>
      </c>
      <c r="G39" s="9">
        <v>563154</v>
      </c>
      <c r="H39" s="9">
        <v>582863</v>
      </c>
      <c r="I39" s="9">
        <v>568292</v>
      </c>
      <c r="J39" s="9">
        <f>I39-H39</f>
        <v>-14571</v>
      </c>
      <c r="K39" s="11">
        <f>(J39/H39)</f>
        <v>-2.4999013490305613E-2</v>
      </c>
      <c r="L39" s="1"/>
    </row>
    <row r="40" spans="1:12" ht="15" customHeight="1" x14ac:dyDescent="0.25">
      <c r="A40" s="7" t="s">
        <v>86</v>
      </c>
      <c r="B40" s="7" t="s">
        <v>35</v>
      </c>
      <c r="C40" s="7" t="s">
        <v>35</v>
      </c>
      <c r="D40" s="8" t="s">
        <v>87</v>
      </c>
      <c r="E40" s="9">
        <v>10</v>
      </c>
      <c r="F40" s="9">
        <v>30</v>
      </c>
      <c r="G40" s="9">
        <v>0</v>
      </c>
      <c r="H40" s="9">
        <v>10</v>
      </c>
      <c r="I40" s="9">
        <v>10</v>
      </c>
      <c r="J40" s="10"/>
      <c r="K40" s="11" t="s">
        <v>35</v>
      </c>
      <c r="L40" s="1"/>
    </row>
    <row r="41" spans="1:12" ht="15" customHeight="1" x14ac:dyDescent="0.25">
      <c r="A41" s="7" t="s">
        <v>35</v>
      </c>
      <c r="B41" s="7" t="s">
        <v>41</v>
      </c>
      <c r="C41" s="7" t="s">
        <v>35</v>
      </c>
      <c r="D41" s="8" t="s">
        <v>88</v>
      </c>
      <c r="E41" s="9">
        <v>10</v>
      </c>
      <c r="F41" s="9">
        <v>30</v>
      </c>
      <c r="G41" s="9">
        <v>0</v>
      </c>
      <c r="H41" s="9">
        <v>10</v>
      </c>
      <c r="I41" s="9">
        <v>10</v>
      </c>
      <c r="J41" s="10"/>
      <c r="K41" s="11" t="s">
        <v>35</v>
      </c>
      <c r="L41" s="1"/>
    </row>
    <row r="42" spans="1:12" ht="15" customHeight="1" x14ac:dyDescent="0.25">
      <c r="A42" s="7" t="s">
        <v>89</v>
      </c>
      <c r="B42" s="7" t="s">
        <v>35</v>
      </c>
      <c r="C42" s="7" t="s">
        <v>35</v>
      </c>
      <c r="D42" s="8" t="s">
        <v>90</v>
      </c>
      <c r="E42" s="9">
        <v>10</v>
      </c>
      <c r="F42" s="9">
        <v>6086209</v>
      </c>
      <c r="G42" s="9">
        <v>6086209</v>
      </c>
      <c r="H42" s="9">
        <v>10</v>
      </c>
      <c r="I42" s="9">
        <v>10</v>
      </c>
      <c r="J42" s="10"/>
      <c r="K42" s="11" t="s">
        <v>35</v>
      </c>
      <c r="L42" s="1"/>
    </row>
    <row r="43" spans="1:12" ht="15" customHeight="1" x14ac:dyDescent="0.25">
      <c r="A43" s="7" t="s">
        <v>35</v>
      </c>
      <c r="B43" s="7" t="s">
        <v>91</v>
      </c>
      <c r="C43" s="7" t="s">
        <v>35</v>
      </c>
      <c r="D43" s="8" t="s">
        <v>92</v>
      </c>
      <c r="E43" s="9">
        <v>10</v>
      </c>
      <c r="F43" s="9">
        <v>6086209</v>
      </c>
      <c r="G43" s="9">
        <v>6086209</v>
      </c>
      <c r="H43" s="9">
        <v>10</v>
      </c>
      <c r="I43" s="9">
        <v>10</v>
      </c>
      <c r="J43" s="10"/>
      <c r="K43" s="11" t="s">
        <v>35</v>
      </c>
      <c r="L43" s="1"/>
    </row>
    <row r="44" spans="1:12" ht="1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"/>
    </row>
    <row r="45" spans="1:12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" customHeight="1" x14ac:dyDescent="0.25">
      <c r="A46" s="34" t="s">
        <v>93</v>
      </c>
      <c r="B46" s="35"/>
      <c r="C46" s="35"/>
      <c r="D46" s="35"/>
      <c r="E46" s="13">
        <v>169645469</v>
      </c>
      <c r="F46" s="13">
        <v>169645468</v>
      </c>
      <c r="G46" s="13">
        <v>97131309</v>
      </c>
      <c r="H46" s="13">
        <v>175583062</v>
      </c>
      <c r="I46" s="13">
        <v>175828507</v>
      </c>
      <c r="J46" s="13">
        <v>245445</v>
      </c>
      <c r="K46" s="14">
        <v>1.3978854065091995E-3</v>
      </c>
      <c r="L46" s="1"/>
    </row>
    <row r="47" spans="1:12" ht="15" customHeight="1" x14ac:dyDescent="0.25">
      <c r="A47" s="36" t="s">
        <v>94</v>
      </c>
      <c r="B47" s="37"/>
      <c r="C47" s="37"/>
      <c r="D47" s="37"/>
      <c r="E47" s="37"/>
      <c r="F47" s="37"/>
      <c r="G47" s="37"/>
      <c r="H47" s="37"/>
      <c r="I47" s="37"/>
      <c r="J47" s="1"/>
      <c r="K47" s="1"/>
      <c r="L47" s="1"/>
    </row>
    <row r="48" spans="1:12" ht="5.099999999999999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mergeCells count="17">
    <mergeCell ref="J10:J11"/>
    <mergeCell ref="K10:K11"/>
    <mergeCell ref="A46:D46"/>
    <mergeCell ref="A47:I47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59055118110236227" top="0.39370078740157483" bottom="0.39370078740157483" header="0" footer="0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2023-09-28T19:23:59Z</dcterms:modified>
</cp:coreProperties>
</file>