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658CB36-7BBE-4A7C-BECF-5EBF38C373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J61" i="1"/>
  <c r="K61" i="1" s="1"/>
  <c r="K60" i="1"/>
  <c r="J60" i="1"/>
  <c r="J59" i="1"/>
  <c r="K59" i="1" s="1"/>
  <c r="J58" i="1"/>
  <c r="K58" i="1" s="1"/>
  <c r="J57" i="1"/>
  <c r="J56" i="1"/>
  <c r="K56" i="1" s="1"/>
  <c r="J53" i="1"/>
  <c r="K53" i="1" s="1"/>
  <c r="J52" i="1"/>
  <c r="K52" i="1" s="1"/>
  <c r="J51" i="1"/>
  <c r="K51" i="1" s="1"/>
  <c r="J50" i="1"/>
  <c r="K50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J39" i="1"/>
  <c r="J38" i="1"/>
  <c r="K38" i="1" s="1"/>
  <c r="J37" i="1"/>
  <c r="K37" i="1" s="1"/>
  <c r="J36" i="1"/>
  <c r="K36" i="1" s="1"/>
  <c r="J35" i="1"/>
  <c r="K35" i="1" s="1"/>
  <c r="J34" i="1"/>
  <c r="K34" i="1" s="1"/>
  <c r="J31" i="1"/>
  <c r="K31" i="1" s="1"/>
  <c r="K30" i="1"/>
  <c r="J30" i="1"/>
  <c r="J29" i="1"/>
  <c r="K29" i="1" s="1"/>
  <c r="J23" i="1"/>
  <c r="J22" i="1"/>
  <c r="K22" i="1" s="1"/>
  <c r="J21" i="1"/>
  <c r="K21" i="1" s="1"/>
  <c r="J20" i="1"/>
  <c r="K20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<sst xmlns="http://schemas.openxmlformats.org/spreadsheetml/2006/main" count="273" uniqueCount="118">
  <si>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</si>
  <si>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</si>
  <si>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</si>
  <si>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</si>
  <si>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</si>
  <si>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DESARROLLO SOCIAL Y FAMILIA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</si>
  <si>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</si>
  <si>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</si>
  <si>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</si>
  <si>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SERVICIOS SOCIALES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</si>
  <si>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</si>
  <si>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</si>
  <si>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</si>
  <si>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</si>
  <si>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</si>
  <si>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</si>
  <si>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</si>
  <si>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</si>
  <si>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</si>
  <si>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</si>
  <si>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</si>
  <si>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</si>
  <si>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</si>
  <si>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</si>
  <si>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</si>
  <si>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</si>
  <si>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</si>
  <si>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</si>
  <si>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</si>
  <si>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</si>
  <si>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</si>
  <si>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</si>
  <si>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</si>
  <si>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</si>
  <si>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</si>
  <si>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</si>
  <si>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</si>
  <si>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</si>
  <si>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</si>
  <si>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</si>
  <si>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</si>
  <si>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</si>
  <si>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</si>
  <si>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</si>
  <si>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</si>
  <si>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</si>
  <si>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</si>
  <si>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</si>
  <si>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</si>
  <si>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</si>
  <si>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Servicio de la Deuda Interna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</si>
  <si>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</si>
  <si>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</si>
  <si>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</si>
  <si>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</si>
  <si>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</si>
  <si>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</si>
  <si>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</si>
  <si>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</si>
  <si>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</si>
  <si>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</si>
  <si>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</si>
  <si>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</si>
  <si>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</si>
  <si>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</si>
  <si>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</si>
  <si>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</si>
  <si>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</si>
  <si>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</si>
  <si>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</si>
  <si>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218</t>
    </r>
  </si>
  <si>
    <r>
      <rPr>
        <sz val="10"/>
        <rFont val="Times New Roman"/>
        <family val="1"/>
      </rPr>
      <t>Subsidio Ingreso Mínimo Garantizado Ley N° 21.218</t>
    </r>
  </si>
  <si>
    <r>
      <rPr>
        <sz val="10"/>
        <rFont val="Times New Roman"/>
        <family val="1"/>
      </rPr>
      <t>321</t>
    </r>
  </si>
  <si>
    <r>
      <rPr>
        <sz val="10"/>
        <rFont val="Times New Roman"/>
        <family val="1"/>
      </rPr>
      <t>Fundación de las Familias - Programa Red Telecentros</t>
    </r>
  </si>
  <si>
    <r>
      <rPr>
        <sz val="10"/>
        <rFont val="Times New Roman"/>
        <family val="1"/>
      </rPr>
      <t>322</t>
    </r>
  </si>
  <si>
    <r>
      <rPr>
        <sz val="10"/>
        <rFont val="Times New Roman"/>
        <family val="1"/>
      </rPr>
      <t>Subsidio a la Calefacción</t>
    </r>
  </si>
  <si>
    <r>
      <rPr>
        <sz val="10"/>
        <rFont val="Times New Roman"/>
        <family val="1"/>
      </rPr>
      <t>414</t>
    </r>
  </si>
  <si>
    <r>
      <rPr>
        <sz val="10"/>
        <rFont val="Times New Roman"/>
        <family val="1"/>
      </rPr>
      <t>Programa Vivienda Primero</t>
    </r>
  </si>
  <si>
    <r>
      <rPr>
        <sz val="10"/>
        <rFont val="Times New Roman"/>
        <family val="1"/>
      </rPr>
      <t>998</t>
    </r>
  </si>
  <si>
    <r>
      <rPr>
        <sz val="10"/>
        <rFont val="Times New Roman"/>
        <family val="1"/>
      </rPr>
      <t>Programa Noche Digna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</si>
  <si>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</si>
  <si>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315</t>
    </r>
  </si>
  <si>
    <r>
      <rPr>
        <sz val="10"/>
        <rFont val="Times New Roman"/>
        <family val="1"/>
      </rPr>
      <t>Elige Vivir Sano</t>
    </r>
  </si>
  <si>
    <r>
      <rPr>
        <sz val="10"/>
        <rFont val="Times New Roman"/>
        <family val="1"/>
      </rPr>
      <t>341</t>
    </r>
  </si>
  <si>
    <r>
      <rPr>
        <sz val="10"/>
        <rFont val="Times New Roman"/>
        <family val="1"/>
      </rPr>
      <t>Sistema de Apoyo a la Selección de Beneficios Sociales</t>
    </r>
  </si>
  <si>
    <r>
      <rPr>
        <sz val="10"/>
        <rFont val="Times New Roman"/>
        <family val="1"/>
      </rPr>
      <t>342</t>
    </r>
  </si>
  <si>
    <r>
      <rPr>
        <sz val="10"/>
        <rFont val="Times New Roman"/>
        <family val="1"/>
      </rPr>
      <t>Apoyo, Monitoreo y Supervisión a la Gestión Territorial</t>
    </r>
  </si>
  <si>
    <r>
      <rPr>
        <sz val="10"/>
        <rFont val="Times New Roman"/>
        <family val="1"/>
      </rPr>
      <t>349</t>
    </r>
  </si>
  <si>
    <r>
      <rPr>
        <sz val="10"/>
        <rFont val="Times New Roman"/>
        <family val="1"/>
      </rPr>
      <t>Subsidio al Pago Electrónico de Prestaciones Monetarias</t>
    </r>
  </si>
  <si>
    <r>
      <rPr>
        <sz val="10"/>
        <rFont val="Times New Roman"/>
        <family val="1"/>
      </rPr>
      <t>358</t>
    </r>
  </si>
  <si>
    <r>
      <rPr>
        <sz val="10"/>
        <rFont val="Times New Roman"/>
        <family val="1"/>
      </rPr>
      <t>Programa Apoyo a la Atención de Salud Mental</t>
    </r>
  </si>
  <si>
    <r>
      <rPr>
        <sz val="10"/>
        <rFont val="Times New Roman"/>
        <family val="1"/>
      </rPr>
      <t>409</t>
    </r>
  </si>
  <si>
    <r>
      <rPr>
        <sz val="10"/>
        <rFont val="Times New Roman"/>
        <family val="1"/>
      </rPr>
      <t>Programa Asuntos Indígenas</t>
    </r>
  </si>
  <si>
    <r>
      <rPr>
        <sz val="10"/>
        <rFont val="Times New Roman"/>
        <family val="1"/>
      </rPr>
      <t>986</t>
    </r>
  </si>
  <si>
    <r>
      <rPr>
        <sz val="10"/>
        <rFont val="Times New Roman"/>
        <family val="1"/>
      </rPr>
      <t>Programa de Apoyo a Niños(as) y Adolescentes con un Adulto Significativo Privado de Libertad (Ley N° 20.595)</t>
    </r>
  </si>
  <si>
    <r>
      <rPr>
        <sz val="10"/>
        <rFont val="Times New Roman"/>
        <family val="1"/>
      </rPr>
      <t>996</t>
    </r>
  </si>
  <si>
    <r>
      <rPr>
        <sz val="10"/>
        <rFont val="Times New Roman"/>
        <family val="1"/>
      </rPr>
      <t>Red Integral de Protección Social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</si>
  <si>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</si>
  <si>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</si>
  <si>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</si>
  <si>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Cuotas a Organismos Internacionales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</si>
  <si>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</si>
  <si>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</si>
  <si>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</si>
  <si>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</si>
  <si>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</si>
  <si>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</si>
  <si>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</si>
  <si>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</si>
  <si>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</si>
  <si>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Interna</t>
    </r>
  </si>
  <si>
    <r>
      <rPr>
        <sz val="10"/>
        <rFont val="Times New Roman"/>
        <family val="1"/>
      </rPr>
      <t>Intereses Deuda Interna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</si>
  <si>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</si>
  <si>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</si>
  <si>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</si>
  <si>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</si>
  <si>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</si>
  <si>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AÑO 2023 
LEY DE PPTOS (Inicial + Reajuste + Leyes Especiales)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</si>
</sst>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3" fontId="3" fillId="37" borderId="12" xfId="0" applyNumberFormat="1" applyFont="1" applyFill="1" applyBorder="1" applyAlignment="1">
      <alignment horizontal="right" vertical="center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5" borderId="15" xfId="0" applyFont="1" applyFill="1" applyBorder="1" applyAlignment="1">
      <alignment horizontal="center" vertical="top" wrapText="1"/>
    </xf>
    <xf numFmtId="0" fontId="3" fillId="36" borderId="15" xfId="0" applyFont="1" applyFill="1" applyBorder="1" applyAlignment="1">
      <alignment horizontal="left" vertical="top" wrapText="1"/>
    </xf>
    <xf numFmtId="3" fontId="3" fillId="37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9"/>
  <sheetViews>
    <sheetView tabSelected="1" topLeftCell="A29" zoomScale="90" zoomScaleNormal="90" workbookViewId="0">
      <selection activeCell="A45" sqref="A45:K4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7" customWidth="1"/>
    <col min="9" max="9" width="16.140625" customWidth="1"/>
    <col min="10" max="10" width="16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2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2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2" t="s">
        <v>12</v>
      </c>
      <c r="B7" s="43"/>
      <c r="C7" s="44" t="s">
        <v>9</v>
      </c>
      <c r="D7" s="45"/>
      <c r="E7" s="45"/>
      <c r="F7" s="45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6" t="s">
        <v>15</v>
      </c>
      <c r="B9" s="46" t="s">
        <v>16</v>
      </c>
      <c r="C9" s="46" t="s">
        <v>17</v>
      </c>
      <c r="D9" s="46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47"/>
      <c r="B10" s="47"/>
      <c r="C10" s="47"/>
      <c r="D10" s="47"/>
      <c r="E10" s="22" t="s">
        <v>117</v>
      </c>
      <c r="F10" s="6" t="s">
        <v>26</v>
      </c>
      <c r="G10" s="6" t="s">
        <v>27</v>
      </c>
      <c r="H10" s="23" t="s">
        <v>117</v>
      </c>
      <c r="I10" s="6" t="s">
        <v>28</v>
      </c>
      <c r="J10" s="32" t="s">
        <v>29</v>
      </c>
      <c r="K10" s="32" t="s">
        <v>30</v>
      </c>
      <c r="L10" s="1"/>
    </row>
    <row r="11" spans="1:12" ht="15" customHeight="1" x14ac:dyDescent="0.25">
      <c r="A11" s="47"/>
      <c r="B11" s="47"/>
      <c r="C11" s="47"/>
      <c r="D11" s="47"/>
      <c r="E11" s="7" t="s">
        <v>31</v>
      </c>
      <c r="F11" s="8" t="s">
        <v>31</v>
      </c>
      <c r="G11" s="8" t="s">
        <v>31</v>
      </c>
      <c r="H11" s="8" t="s">
        <v>32</v>
      </c>
      <c r="I11" s="8" t="s">
        <v>32</v>
      </c>
      <c r="J11" s="33"/>
      <c r="K11" s="33"/>
      <c r="L11" s="1"/>
    </row>
    <row r="12" spans="1:12" ht="15" customHeight="1" x14ac:dyDescent="0.25">
      <c r="A12" s="9" t="s">
        <v>33</v>
      </c>
      <c r="B12" s="9" t="s">
        <v>33</v>
      </c>
      <c r="C12" s="9" t="s">
        <v>33</v>
      </c>
      <c r="D12" s="10" t="s">
        <v>34</v>
      </c>
      <c r="E12" s="11">
        <v>350490863</v>
      </c>
      <c r="F12" s="11">
        <v>354749068</v>
      </c>
      <c r="G12" s="11">
        <v>182606912</v>
      </c>
      <c r="H12" s="11">
        <v>362758042</v>
      </c>
      <c r="I12" s="11">
        <v>164454398</v>
      </c>
      <c r="J12" s="11">
        <f>I12-H12</f>
        <v>-198303644</v>
      </c>
      <c r="K12" s="12">
        <f>(J12/H12)</f>
        <v>-0.54665540398963786</v>
      </c>
      <c r="L12" s="1"/>
    </row>
    <row r="13" spans="1:12" ht="15" customHeight="1" x14ac:dyDescent="0.25">
      <c r="A13" s="13" t="s">
        <v>35</v>
      </c>
      <c r="B13" s="13" t="s">
        <v>33</v>
      </c>
      <c r="C13" s="13" t="s">
        <v>33</v>
      </c>
      <c r="D13" s="14" t="s">
        <v>36</v>
      </c>
      <c r="E13" s="15">
        <v>0</v>
      </c>
      <c r="F13" s="15">
        <v>10</v>
      </c>
      <c r="G13" s="15">
        <v>30521</v>
      </c>
      <c r="H13" s="15">
        <v>0</v>
      </c>
      <c r="I13" s="15">
        <v>10</v>
      </c>
      <c r="J13" s="15">
        <f>I13-H13</f>
        <v>10</v>
      </c>
      <c r="K13" s="16" t="s">
        <v>33</v>
      </c>
      <c r="L13" s="1"/>
    </row>
    <row r="14" spans="1:12" ht="15" customHeight="1" x14ac:dyDescent="0.25">
      <c r="A14" s="13" t="s">
        <v>33</v>
      </c>
      <c r="B14" s="13" t="s">
        <v>37</v>
      </c>
      <c r="C14" s="13" t="s">
        <v>33</v>
      </c>
      <c r="D14" s="14" t="s">
        <v>38</v>
      </c>
      <c r="E14" s="15">
        <v>0</v>
      </c>
      <c r="F14" s="15">
        <v>10</v>
      </c>
      <c r="G14" s="15">
        <v>30521</v>
      </c>
      <c r="H14" s="15">
        <v>0</v>
      </c>
      <c r="I14" s="15">
        <v>10</v>
      </c>
      <c r="J14" s="15">
        <f>I14-H14</f>
        <v>10</v>
      </c>
      <c r="K14" s="16" t="s">
        <v>33</v>
      </c>
      <c r="L14" s="1"/>
    </row>
    <row r="15" spans="1:12" ht="15" customHeight="1" x14ac:dyDescent="0.25">
      <c r="A15" s="13" t="s">
        <v>33</v>
      </c>
      <c r="B15" s="13" t="s">
        <v>33</v>
      </c>
      <c r="C15" s="13" t="s">
        <v>39</v>
      </c>
      <c r="D15" s="14" t="s">
        <v>40</v>
      </c>
      <c r="E15" s="15">
        <v>0</v>
      </c>
      <c r="F15" s="15">
        <v>10</v>
      </c>
      <c r="G15" s="15">
        <v>30521</v>
      </c>
      <c r="H15" s="15">
        <v>0</v>
      </c>
      <c r="I15" s="15">
        <v>10</v>
      </c>
      <c r="J15" s="15">
        <f>I15-H15</f>
        <v>10</v>
      </c>
      <c r="K15" s="16" t="s">
        <v>33</v>
      </c>
      <c r="L15" s="1"/>
    </row>
    <row r="16" spans="1:12" ht="15" customHeight="1" x14ac:dyDescent="0.25">
      <c r="A16" s="13" t="s">
        <v>41</v>
      </c>
      <c r="B16" s="13" t="s">
        <v>33</v>
      </c>
      <c r="C16" s="13" t="s">
        <v>33</v>
      </c>
      <c r="D16" s="14" t="s">
        <v>42</v>
      </c>
      <c r="E16" s="15">
        <v>30</v>
      </c>
      <c r="F16" s="15">
        <v>46420</v>
      </c>
      <c r="G16" s="15">
        <v>889531</v>
      </c>
      <c r="H16" s="15">
        <v>30</v>
      </c>
      <c r="I16" s="15">
        <v>30</v>
      </c>
      <c r="J16" s="17"/>
      <c r="K16" s="16" t="s">
        <v>33</v>
      </c>
      <c r="L16" s="1"/>
    </row>
    <row r="17" spans="1:12" ht="15" customHeight="1" x14ac:dyDescent="0.25">
      <c r="A17" s="13" t="s">
        <v>33</v>
      </c>
      <c r="B17" s="13" t="s">
        <v>11</v>
      </c>
      <c r="C17" s="13" t="s">
        <v>33</v>
      </c>
      <c r="D17" s="14" t="s">
        <v>43</v>
      </c>
      <c r="E17" s="15">
        <v>10</v>
      </c>
      <c r="F17" s="15">
        <v>10</v>
      </c>
      <c r="G17" s="15">
        <v>571451</v>
      </c>
      <c r="H17" s="15">
        <v>10</v>
      </c>
      <c r="I17" s="15">
        <v>10</v>
      </c>
      <c r="J17" s="17"/>
      <c r="K17" s="16" t="s">
        <v>33</v>
      </c>
      <c r="L17" s="1"/>
    </row>
    <row r="18" spans="1:12" ht="15" customHeight="1" x14ac:dyDescent="0.25">
      <c r="A18" s="13" t="s">
        <v>33</v>
      </c>
      <c r="B18" s="13" t="s">
        <v>37</v>
      </c>
      <c r="C18" s="13" t="s">
        <v>33</v>
      </c>
      <c r="D18" s="14" t="s">
        <v>44</v>
      </c>
      <c r="E18" s="15">
        <v>10</v>
      </c>
      <c r="F18" s="15">
        <v>10</v>
      </c>
      <c r="G18" s="15">
        <v>0</v>
      </c>
      <c r="H18" s="15">
        <v>10</v>
      </c>
      <c r="I18" s="15">
        <v>10</v>
      </c>
      <c r="J18" s="17"/>
      <c r="K18" s="16" t="s">
        <v>33</v>
      </c>
      <c r="L18" s="1"/>
    </row>
    <row r="19" spans="1:12" ht="15" customHeight="1" x14ac:dyDescent="0.25">
      <c r="A19" s="13" t="s">
        <v>33</v>
      </c>
      <c r="B19" s="13" t="s">
        <v>45</v>
      </c>
      <c r="C19" s="13" t="s">
        <v>33</v>
      </c>
      <c r="D19" s="14" t="s">
        <v>46</v>
      </c>
      <c r="E19" s="15">
        <v>10</v>
      </c>
      <c r="F19" s="15">
        <v>46400</v>
      </c>
      <c r="G19" s="15">
        <v>318080</v>
      </c>
      <c r="H19" s="15">
        <v>10</v>
      </c>
      <c r="I19" s="15">
        <v>10</v>
      </c>
      <c r="J19" s="17"/>
      <c r="K19" s="16" t="s">
        <v>33</v>
      </c>
      <c r="L19" s="1"/>
    </row>
    <row r="20" spans="1:12" ht="15" customHeight="1" x14ac:dyDescent="0.25">
      <c r="A20" s="13" t="s">
        <v>47</v>
      </c>
      <c r="B20" s="13" t="s">
        <v>33</v>
      </c>
      <c r="C20" s="13" t="s">
        <v>33</v>
      </c>
      <c r="D20" s="14" t="s">
        <v>48</v>
      </c>
      <c r="E20" s="15">
        <v>350490803</v>
      </c>
      <c r="F20" s="15">
        <v>346665916</v>
      </c>
      <c r="G20" s="15">
        <v>181064453</v>
      </c>
      <c r="H20" s="15">
        <v>362757982</v>
      </c>
      <c r="I20" s="21">
        <v>164454328</v>
      </c>
      <c r="J20" s="15">
        <f>I20-H20</f>
        <v>-198303654</v>
      </c>
      <c r="K20" s="16">
        <f>(J20/H20)</f>
        <v>-0.54665552197277356</v>
      </c>
      <c r="L20" s="1"/>
    </row>
    <row r="21" spans="1:12" ht="15" customHeight="1" x14ac:dyDescent="0.25">
      <c r="A21" s="13" t="s">
        <v>33</v>
      </c>
      <c r="B21" s="13" t="s">
        <v>11</v>
      </c>
      <c r="C21" s="13" t="s">
        <v>33</v>
      </c>
      <c r="D21" s="14" t="s">
        <v>49</v>
      </c>
      <c r="E21" s="15">
        <v>349059936</v>
      </c>
      <c r="F21" s="15">
        <v>345235049</v>
      </c>
      <c r="G21" s="15">
        <v>180076230</v>
      </c>
      <c r="H21" s="15">
        <v>361277035</v>
      </c>
      <c r="I21" s="21">
        <v>160008609</v>
      </c>
      <c r="J21" s="15">
        <f>I21-H21</f>
        <v>-201268426</v>
      </c>
      <c r="K21" s="16">
        <f>(J21/H21)</f>
        <v>-0.55710273972991387</v>
      </c>
      <c r="L21" s="1"/>
    </row>
    <row r="22" spans="1:12" ht="15" customHeight="1" x14ac:dyDescent="0.25">
      <c r="A22" s="13" t="s">
        <v>33</v>
      </c>
      <c r="B22" s="13" t="s">
        <v>37</v>
      </c>
      <c r="C22" s="13" t="s">
        <v>33</v>
      </c>
      <c r="D22" s="14" t="s">
        <v>50</v>
      </c>
      <c r="E22" s="15">
        <v>1430867</v>
      </c>
      <c r="F22" s="15">
        <v>1430867</v>
      </c>
      <c r="G22" s="15">
        <v>988223</v>
      </c>
      <c r="H22" s="15">
        <v>1480947</v>
      </c>
      <c r="I22" s="15">
        <v>1588835</v>
      </c>
      <c r="J22" s="15">
        <f>I22-H22</f>
        <v>107888</v>
      </c>
      <c r="K22" s="16">
        <f>(J22/H22)</f>
        <v>7.2850682705052919E-2</v>
      </c>
      <c r="L22" s="1"/>
    </row>
    <row r="23" spans="1:12" ht="15" customHeight="1" x14ac:dyDescent="0.25">
      <c r="A23" s="13" t="s">
        <v>33</v>
      </c>
      <c r="B23" s="13" t="s">
        <v>51</v>
      </c>
      <c r="C23" s="13" t="s">
        <v>33</v>
      </c>
      <c r="D23" s="14" t="s">
        <v>52</v>
      </c>
      <c r="E23" s="15">
        <v>0</v>
      </c>
      <c r="F23" s="15">
        <v>0</v>
      </c>
      <c r="G23" s="15">
        <v>0</v>
      </c>
      <c r="H23" s="15">
        <v>0</v>
      </c>
      <c r="I23" s="15">
        <v>2856884</v>
      </c>
      <c r="J23" s="15">
        <f>I23-H23</f>
        <v>2856884</v>
      </c>
      <c r="K23" s="16" t="s">
        <v>33</v>
      </c>
      <c r="L23" s="1"/>
    </row>
    <row r="24" spans="1:12" ht="15" customHeight="1" x14ac:dyDescent="0.25">
      <c r="A24" s="13" t="s">
        <v>53</v>
      </c>
      <c r="B24" s="13" t="s">
        <v>33</v>
      </c>
      <c r="C24" s="13" t="s">
        <v>33</v>
      </c>
      <c r="D24" s="14" t="s">
        <v>54</v>
      </c>
      <c r="E24" s="15">
        <v>10</v>
      </c>
      <c r="F24" s="15">
        <v>10</v>
      </c>
      <c r="G24" s="15">
        <v>14607</v>
      </c>
      <c r="H24" s="15">
        <v>10</v>
      </c>
      <c r="I24" s="15">
        <v>10</v>
      </c>
      <c r="J24" s="17"/>
      <c r="K24" s="16" t="s">
        <v>33</v>
      </c>
      <c r="L24" s="1"/>
    </row>
    <row r="25" spans="1:12" ht="15" customHeight="1" x14ac:dyDescent="0.25">
      <c r="A25" s="13" t="s">
        <v>33</v>
      </c>
      <c r="B25" s="13" t="s">
        <v>51</v>
      </c>
      <c r="C25" s="13" t="s">
        <v>33</v>
      </c>
      <c r="D25" s="14" t="s">
        <v>55</v>
      </c>
      <c r="E25" s="15">
        <v>10</v>
      </c>
      <c r="F25" s="15">
        <v>10</v>
      </c>
      <c r="G25" s="15">
        <v>14607</v>
      </c>
      <c r="H25" s="15">
        <v>10</v>
      </c>
      <c r="I25" s="15">
        <v>10</v>
      </c>
      <c r="J25" s="17"/>
      <c r="K25" s="16" t="s">
        <v>33</v>
      </c>
      <c r="L25" s="1"/>
    </row>
    <row r="26" spans="1:12" ht="15" customHeight="1" x14ac:dyDescent="0.25">
      <c r="A26" s="13" t="s">
        <v>56</v>
      </c>
      <c r="B26" s="13" t="s">
        <v>33</v>
      </c>
      <c r="C26" s="13" t="s">
        <v>33</v>
      </c>
      <c r="D26" s="14" t="s">
        <v>57</v>
      </c>
      <c r="E26" s="15">
        <v>10</v>
      </c>
      <c r="F26" s="15">
        <v>10</v>
      </c>
      <c r="G26" s="15">
        <v>607800</v>
      </c>
      <c r="H26" s="15">
        <v>10</v>
      </c>
      <c r="I26" s="15">
        <v>10</v>
      </c>
      <c r="J26" s="17"/>
      <c r="K26" s="16" t="s">
        <v>33</v>
      </c>
      <c r="L26" s="1"/>
    </row>
    <row r="27" spans="1:12" ht="15" customHeight="1" x14ac:dyDescent="0.25">
      <c r="A27" s="13" t="s">
        <v>33</v>
      </c>
      <c r="B27" s="13" t="s">
        <v>53</v>
      </c>
      <c r="C27" s="13" t="s">
        <v>33</v>
      </c>
      <c r="D27" s="14" t="s">
        <v>58</v>
      </c>
      <c r="E27" s="15">
        <v>10</v>
      </c>
      <c r="F27" s="15">
        <v>10</v>
      </c>
      <c r="G27" s="15">
        <v>607800</v>
      </c>
      <c r="H27" s="15">
        <v>10</v>
      </c>
      <c r="I27" s="15">
        <v>10</v>
      </c>
      <c r="J27" s="17"/>
      <c r="K27" s="16" t="s">
        <v>33</v>
      </c>
      <c r="L27" s="1"/>
    </row>
    <row r="28" spans="1:12" ht="15" customHeight="1" x14ac:dyDescent="0.25">
      <c r="A28" s="13" t="s">
        <v>59</v>
      </c>
      <c r="B28" s="13" t="s">
        <v>33</v>
      </c>
      <c r="C28" s="13" t="s">
        <v>33</v>
      </c>
      <c r="D28" s="14" t="s">
        <v>60</v>
      </c>
      <c r="E28" s="15">
        <v>10</v>
      </c>
      <c r="F28" s="15">
        <v>8036702</v>
      </c>
      <c r="G28" s="15">
        <v>0</v>
      </c>
      <c r="H28" s="15">
        <v>10</v>
      </c>
      <c r="I28" s="15">
        <v>10</v>
      </c>
      <c r="J28" s="17"/>
      <c r="K28" s="16" t="s">
        <v>33</v>
      </c>
      <c r="L28" s="1"/>
    </row>
    <row r="29" spans="1:12" ht="15" customHeight="1" x14ac:dyDescent="0.25">
      <c r="A29" s="9" t="s">
        <v>33</v>
      </c>
      <c r="B29" s="9" t="s">
        <v>33</v>
      </c>
      <c r="C29" s="9" t="s">
        <v>33</v>
      </c>
      <c r="D29" s="10" t="s">
        <v>61</v>
      </c>
      <c r="E29" s="11">
        <v>350490863</v>
      </c>
      <c r="F29" s="11">
        <v>354749068</v>
      </c>
      <c r="G29" s="11">
        <v>187490865</v>
      </c>
      <c r="H29" s="11">
        <v>362758042</v>
      </c>
      <c r="I29" s="11">
        <v>164454398</v>
      </c>
      <c r="J29" s="11">
        <f>I29-H29</f>
        <v>-198303644</v>
      </c>
      <c r="K29" s="12">
        <f>(J29/H29)</f>
        <v>-0.54665540398963786</v>
      </c>
      <c r="L29" s="1"/>
    </row>
    <row r="30" spans="1:12" ht="15" customHeight="1" x14ac:dyDescent="0.25">
      <c r="A30" s="13" t="s">
        <v>7</v>
      </c>
      <c r="B30" s="13" t="s">
        <v>33</v>
      </c>
      <c r="C30" s="13" t="s">
        <v>33</v>
      </c>
      <c r="D30" s="14" t="s">
        <v>62</v>
      </c>
      <c r="E30" s="15">
        <v>30787162</v>
      </c>
      <c r="F30" s="15">
        <v>29198801</v>
      </c>
      <c r="G30" s="15">
        <v>19069483</v>
      </c>
      <c r="H30" s="15">
        <v>31864713</v>
      </c>
      <c r="I30" s="15">
        <v>32188921</v>
      </c>
      <c r="J30" s="15">
        <f>I30-H30</f>
        <v>324208</v>
      </c>
      <c r="K30" s="16">
        <f>(J30/H30)</f>
        <v>1.0174514987786019E-2</v>
      </c>
      <c r="L30" s="1"/>
    </row>
    <row r="31" spans="1:12" ht="15" customHeight="1" x14ac:dyDescent="0.25">
      <c r="A31" s="13" t="s">
        <v>63</v>
      </c>
      <c r="B31" s="13" t="s">
        <v>33</v>
      </c>
      <c r="C31" s="13" t="s">
        <v>33</v>
      </c>
      <c r="D31" s="14" t="s">
        <v>64</v>
      </c>
      <c r="E31" s="15">
        <v>3169902</v>
      </c>
      <c r="F31" s="15">
        <v>3169902</v>
      </c>
      <c r="G31" s="15">
        <v>1767166</v>
      </c>
      <c r="H31" s="15">
        <v>3280849</v>
      </c>
      <c r="I31" s="15">
        <v>3287683</v>
      </c>
      <c r="J31" s="15">
        <f>I31-H31</f>
        <v>6834</v>
      </c>
      <c r="K31" s="16">
        <f>(J31/H31)</f>
        <v>2.082997419265562E-3</v>
      </c>
      <c r="L31" s="1"/>
    </row>
    <row r="32" spans="1:12" ht="15" customHeight="1" x14ac:dyDescent="0.25">
      <c r="A32" s="13" t="s">
        <v>65</v>
      </c>
      <c r="B32" s="13" t="s">
        <v>33</v>
      </c>
      <c r="C32" s="13" t="s">
        <v>33</v>
      </c>
      <c r="D32" s="14" t="s">
        <v>66</v>
      </c>
      <c r="E32" s="15">
        <v>10</v>
      </c>
      <c r="F32" s="15">
        <v>221410</v>
      </c>
      <c r="G32" s="15">
        <v>184217</v>
      </c>
      <c r="H32" s="15">
        <v>10</v>
      </c>
      <c r="I32" s="15">
        <v>10</v>
      </c>
      <c r="J32" s="17"/>
      <c r="K32" s="16" t="s">
        <v>33</v>
      </c>
      <c r="L32" s="1"/>
    </row>
    <row r="33" spans="1:12" ht="15" customHeight="1" x14ac:dyDescent="0.25">
      <c r="A33" s="13" t="s">
        <v>33</v>
      </c>
      <c r="B33" s="13" t="s">
        <v>51</v>
      </c>
      <c r="C33" s="13" t="s">
        <v>33</v>
      </c>
      <c r="D33" s="14" t="s">
        <v>67</v>
      </c>
      <c r="E33" s="15">
        <v>10</v>
      </c>
      <c r="F33" s="15">
        <v>221410</v>
      </c>
      <c r="G33" s="15">
        <v>184217</v>
      </c>
      <c r="H33" s="15">
        <v>10</v>
      </c>
      <c r="I33" s="15">
        <v>10</v>
      </c>
      <c r="J33" s="17"/>
      <c r="K33" s="16" t="s">
        <v>33</v>
      </c>
      <c r="L33" s="1"/>
    </row>
    <row r="34" spans="1:12" ht="15" customHeight="1" x14ac:dyDescent="0.25">
      <c r="A34" s="13" t="s">
        <v>68</v>
      </c>
      <c r="B34" s="13" t="s">
        <v>33</v>
      </c>
      <c r="C34" s="13" t="s">
        <v>33</v>
      </c>
      <c r="D34" s="14" t="s">
        <v>36</v>
      </c>
      <c r="E34" s="15">
        <v>314766674</v>
      </c>
      <c r="F34" s="15">
        <v>312544212</v>
      </c>
      <c r="G34" s="15">
        <v>157615167</v>
      </c>
      <c r="H34" s="15">
        <v>325783507</v>
      </c>
      <c r="I34" s="21">
        <v>124283002</v>
      </c>
      <c r="J34" s="15">
        <f t="shared" ref="J34:J48" si="0">I34-H34</f>
        <v>-201500505</v>
      </c>
      <c r="K34" s="16">
        <f>(J34/H34)</f>
        <v>-0.61851045455164799</v>
      </c>
      <c r="L34" s="1"/>
    </row>
    <row r="35" spans="1:12" ht="15" customHeight="1" x14ac:dyDescent="0.25">
      <c r="A35" s="13" t="s">
        <v>33</v>
      </c>
      <c r="B35" s="13" t="s">
        <v>11</v>
      </c>
      <c r="C35" s="13" t="s">
        <v>33</v>
      </c>
      <c r="D35" s="14" t="s">
        <v>69</v>
      </c>
      <c r="E35" s="15">
        <v>271834079</v>
      </c>
      <c r="F35" s="15">
        <v>253002987</v>
      </c>
      <c r="G35" s="15">
        <v>123498841</v>
      </c>
      <c r="H35" s="15">
        <v>281348272</v>
      </c>
      <c r="I35" s="21">
        <v>96626359</v>
      </c>
      <c r="J35" s="15">
        <f t="shared" si="0"/>
        <v>-184721913</v>
      </c>
      <c r="K35" s="16">
        <f>(J35/H35)</f>
        <v>-0.6565596144837883</v>
      </c>
      <c r="L35" s="1"/>
    </row>
    <row r="36" spans="1:12" ht="15" customHeight="1" x14ac:dyDescent="0.25">
      <c r="A36" s="13" t="s">
        <v>33</v>
      </c>
      <c r="B36" s="13" t="s">
        <v>33</v>
      </c>
      <c r="C36" s="13" t="s">
        <v>70</v>
      </c>
      <c r="D36" s="14" t="s">
        <v>71</v>
      </c>
      <c r="E36" s="15">
        <v>266941283</v>
      </c>
      <c r="F36" s="15">
        <v>248110191</v>
      </c>
      <c r="G36" s="15">
        <v>118606237</v>
      </c>
      <c r="H36" s="15">
        <v>276284228</v>
      </c>
      <c r="I36" s="21">
        <v>65756025</v>
      </c>
      <c r="J36" s="15">
        <f t="shared" si="0"/>
        <v>-210528203</v>
      </c>
      <c r="K36" s="16">
        <f>(J36/H36)</f>
        <v>-0.76199862917980243</v>
      </c>
      <c r="L36" s="1"/>
    </row>
    <row r="37" spans="1:12" ht="15" customHeight="1" x14ac:dyDescent="0.25">
      <c r="A37" s="13" t="s">
        <v>33</v>
      </c>
      <c r="B37" s="13" t="s">
        <v>33</v>
      </c>
      <c r="C37" s="13" t="s">
        <v>72</v>
      </c>
      <c r="D37" s="14" t="s">
        <v>73</v>
      </c>
      <c r="E37" s="15">
        <v>1469603</v>
      </c>
      <c r="F37" s="15">
        <v>1469603</v>
      </c>
      <c r="G37" s="15">
        <v>1469604</v>
      </c>
      <c r="H37" s="15">
        <v>1521039</v>
      </c>
      <c r="I37" s="15">
        <v>1483013</v>
      </c>
      <c r="J37" s="15">
        <f t="shared" si="0"/>
        <v>-38026</v>
      </c>
      <c r="K37" s="16">
        <f>(J37/H37)</f>
        <v>-2.5000016436133459E-2</v>
      </c>
      <c r="L37" s="1"/>
    </row>
    <row r="38" spans="1:12" ht="15" customHeight="1" x14ac:dyDescent="0.25">
      <c r="A38" s="13" t="s">
        <v>33</v>
      </c>
      <c r="B38" s="13" t="s">
        <v>33</v>
      </c>
      <c r="C38" s="13" t="s">
        <v>74</v>
      </c>
      <c r="D38" s="14" t="s">
        <v>75</v>
      </c>
      <c r="E38" s="15">
        <v>3423193</v>
      </c>
      <c r="F38" s="15">
        <v>3423193</v>
      </c>
      <c r="G38" s="15">
        <v>3423000</v>
      </c>
      <c r="H38" s="15">
        <v>3543005</v>
      </c>
      <c r="I38" s="15">
        <v>3454416</v>
      </c>
      <c r="J38" s="15">
        <f t="shared" si="0"/>
        <v>-88589</v>
      </c>
      <c r="K38" s="16">
        <f>(J38/H38)</f>
        <v>-2.5003916167208345E-2</v>
      </c>
      <c r="L38" s="1"/>
    </row>
    <row r="39" spans="1:12" ht="15" customHeight="1" x14ac:dyDescent="0.25">
      <c r="A39" s="13" t="s">
        <v>33</v>
      </c>
      <c r="B39" s="13" t="s">
        <v>33</v>
      </c>
      <c r="C39" s="13" t="s">
        <v>76</v>
      </c>
      <c r="D39" s="14" t="s">
        <v>77</v>
      </c>
      <c r="E39" s="15">
        <v>0</v>
      </c>
      <c r="F39" s="15">
        <v>0</v>
      </c>
      <c r="G39" s="15">
        <v>0</v>
      </c>
      <c r="H39" s="15">
        <v>0</v>
      </c>
      <c r="I39" s="15">
        <v>6520585</v>
      </c>
      <c r="J39" s="15">
        <f t="shared" si="0"/>
        <v>6520585</v>
      </c>
      <c r="K39" s="16" t="s">
        <v>33</v>
      </c>
      <c r="L39" s="1"/>
    </row>
    <row r="40" spans="1:12" ht="15" customHeight="1" x14ac:dyDescent="0.25">
      <c r="A40" s="13" t="s">
        <v>33</v>
      </c>
      <c r="B40" s="13" t="s">
        <v>33</v>
      </c>
      <c r="C40" s="13" t="s">
        <v>78</v>
      </c>
      <c r="D40" s="14" t="s">
        <v>79</v>
      </c>
      <c r="E40" s="15">
        <v>0</v>
      </c>
      <c r="F40" s="15">
        <v>0</v>
      </c>
      <c r="G40" s="15">
        <v>0</v>
      </c>
      <c r="H40" s="15">
        <v>0</v>
      </c>
      <c r="I40" s="15">
        <v>19412320</v>
      </c>
      <c r="J40" s="15">
        <f t="shared" si="0"/>
        <v>19412320</v>
      </c>
      <c r="K40" s="16" t="s">
        <v>33</v>
      </c>
      <c r="L40" s="1"/>
    </row>
    <row r="41" spans="1:12" ht="15" customHeight="1" x14ac:dyDescent="0.25">
      <c r="A41" s="13" t="s">
        <v>33</v>
      </c>
      <c r="B41" s="13" t="s">
        <v>51</v>
      </c>
      <c r="C41" s="13" t="s">
        <v>33</v>
      </c>
      <c r="D41" s="14" t="s">
        <v>80</v>
      </c>
      <c r="E41" s="15">
        <v>42925381</v>
      </c>
      <c r="F41" s="15">
        <v>59534011</v>
      </c>
      <c r="G41" s="15">
        <v>34116326</v>
      </c>
      <c r="H41" s="15">
        <v>44427769</v>
      </c>
      <c r="I41" s="15">
        <v>27647831</v>
      </c>
      <c r="J41" s="15">
        <f t="shared" si="0"/>
        <v>-16779938</v>
      </c>
      <c r="K41" s="16">
        <f t="shared" ref="K41:K48" si="1">(J41/H41)</f>
        <v>-0.37769031346138493</v>
      </c>
      <c r="L41" s="1"/>
    </row>
    <row r="42" spans="1:12" ht="15" customHeight="1" x14ac:dyDescent="0.25">
      <c r="A42" s="13" t="s">
        <v>33</v>
      </c>
      <c r="B42" s="13" t="s">
        <v>33</v>
      </c>
      <c r="C42" s="13" t="s">
        <v>81</v>
      </c>
      <c r="D42" s="14" t="s">
        <v>82</v>
      </c>
      <c r="E42" s="15">
        <v>1411440</v>
      </c>
      <c r="F42" s="15">
        <v>1411440</v>
      </c>
      <c r="G42" s="15">
        <v>37203</v>
      </c>
      <c r="H42" s="15">
        <v>1460840</v>
      </c>
      <c r="I42" s="15">
        <v>1414081</v>
      </c>
      <c r="J42" s="15">
        <f t="shared" si="0"/>
        <v>-46759</v>
      </c>
      <c r="K42" s="16">
        <f t="shared" si="1"/>
        <v>-3.200829659647874E-2</v>
      </c>
      <c r="L42" s="1"/>
    </row>
    <row r="43" spans="1:12" ht="15" customHeight="1" x14ac:dyDescent="0.25">
      <c r="A43" s="13" t="s">
        <v>33</v>
      </c>
      <c r="B43" s="13" t="s">
        <v>33</v>
      </c>
      <c r="C43" s="13" t="s">
        <v>83</v>
      </c>
      <c r="D43" s="14" t="s">
        <v>84</v>
      </c>
      <c r="E43" s="15">
        <v>6761237</v>
      </c>
      <c r="F43" s="15">
        <v>6899387</v>
      </c>
      <c r="G43" s="15">
        <v>5640052</v>
      </c>
      <c r="H43" s="15">
        <v>6997880</v>
      </c>
      <c r="I43" s="15">
        <v>6969717</v>
      </c>
      <c r="J43" s="15">
        <f t="shared" si="0"/>
        <v>-28163</v>
      </c>
      <c r="K43" s="16">
        <f t="shared" si="1"/>
        <v>-4.0245045642394554E-3</v>
      </c>
      <c r="L43" s="1"/>
    </row>
    <row r="44" spans="1:12" ht="15" customHeight="1" x14ac:dyDescent="0.25">
      <c r="A44" s="13" t="s">
        <v>33</v>
      </c>
      <c r="B44" s="13" t="s">
        <v>33</v>
      </c>
      <c r="C44" s="13" t="s">
        <v>85</v>
      </c>
      <c r="D44" s="14" t="s">
        <v>86</v>
      </c>
      <c r="E44" s="15">
        <v>559305</v>
      </c>
      <c r="F44" s="15">
        <v>559305</v>
      </c>
      <c r="G44" s="15">
        <v>220500</v>
      </c>
      <c r="H44" s="15">
        <v>578881</v>
      </c>
      <c r="I44" s="15">
        <v>850149</v>
      </c>
      <c r="J44" s="15">
        <f t="shared" si="0"/>
        <v>271268</v>
      </c>
      <c r="K44" s="16">
        <f t="shared" si="1"/>
        <v>0.46860753764590651</v>
      </c>
      <c r="L44" s="1"/>
    </row>
    <row r="45" spans="1:12" ht="15" customHeight="1" x14ac:dyDescent="0.25">
      <c r="A45" s="52" t="s">
        <v>33</v>
      </c>
      <c r="B45" s="52" t="s">
        <v>33</v>
      </c>
      <c r="C45" s="52" t="s">
        <v>87</v>
      </c>
      <c r="D45" s="53" t="s">
        <v>88</v>
      </c>
      <c r="E45" s="54">
        <v>10371155</v>
      </c>
      <c r="F45" s="54">
        <v>10371155</v>
      </c>
      <c r="G45" s="54">
        <v>6883972</v>
      </c>
      <c r="H45" s="54">
        <v>10734145</v>
      </c>
      <c r="I45" s="54">
        <v>15081145</v>
      </c>
      <c r="J45" s="54">
        <f t="shared" si="0"/>
        <v>4347000</v>
      </c>
      <c r="K45" s="55">
        <f t="shared" si="1"/>
        <v>0.40496937576304398</v>
      </c>
      <c r="L45" s="1"/>
    </row>
    <row r="46" spans="1:12" ht="15" customHeight="1" x14ac:dyDescent="0.25">
      <c r="A46" s="48" t="s">
        <v>33</v>
      </c>
      <c r="B46" s="48" t="s">
        <v>33</v>
      </c>
      <c r="C46" s="48" t="s">
        <v>89</v>
      </c>
      <c r="D46" s="49" t="s">
        <v>90</v>
      </c>
      <c r="E46" s="50">
        <v>665874</v>
      </c>
      <c r="F46" s="50">
        <v>665874</v>
      </c>
      <c r="G46" s="50">
        <v>650875</v>
      </c>
      <c r="H46" s="50">
        <v>689180</v>
      </c>
      <c r="I46" s="50">
        <v>691367</v>
      </c>
      <c r="J46" s="50">
        <f t="shared" si="0"/>
        <v>2187</v>
      </c>
      <c r="K46" s="51">
        <f t="shared" si="1"/>
        <v>3.1733364287994427E-3</v>
      </c>
      <c r="L46" s="1"/>
    </row>
    <row r="47" spans="1:12" ht="15" customHeight="1" x14ac:dyDescent="0.25">
      <c r="A47" s="13" t="s">
        <v>33</v>
      </c>
      <c r="B47" s="13" t="s">
        <v>33</v>
      </c>
      <c r="C47" s="13" t="s">
        <v>91</v>
      </c>
      <c r="D47" s="14" t="s">
        <v>92</v>
      </c>
      <c r="E47" s="15">
        <v>1088359</v>
      </c>
      <c r="F47" s="15">
        <v>1088359</v>
      </c>
      <c r="G47" s="15">
        <v>412886</v>
      </c>
      <c r="H47" s="15">
        <v>1126452</v>
      </c>
      <c r="I47" s="15">
        <v>2175575</v>
      </c>
      <c r="J47" s="15">
        <f t="shared" si="0"/>
        <v>1049123</v>
      </c>
      <c r="K47" s="16">
        <f t="shared" si="1"/>
        <v>0.93135171316665066</v>
      </c>
      <c r="L47" s="1"/>
    </row>
    <row r="48" spans="1:12" ht="15" customHeight="1" x14ac:dyDescent="0.25">
      <c r="A48" s="13" t="s">
        <v>33</v>
      </c>
      <c r="B48" s="13" t="s">
        <v>33</v>
      </c>
      <c r="C48" s="13" t="s">
        <v>76</v>
      </c>
      <c r="D48" s="14" t="s">
        <v>77</v>
      </c>
      <c r="E48" s="15">
        <v>2850561</v>
      </c>
      <c r="F48" s="15">
        <v>5434253</v>
      </c>
      <c r="G48" s="15">
        <v>592545</v>
      </c>
      <c r="H48" s="15">
        <v>2950331</v>
      </c>
      <c r="I48" s="15">
        <v>0</v>
      </c>
      <c r="J48" s="15">
        <f t="shared" si="0"/>
        <v>-2950331</v>
      </c>
      <c r="K48" s="16">
        <f t="shared" si="1"/>
        <v>-1</v>
      </c>
      <c r="L48" s="1"/>
    </row>
    <row r="49" spans="1:12" ht="27" customHeight="1" x14ac:dyDescent="0.25">
      <c r="A49" s="13" t="s">
        <v>33</v>
      </c>
      <c r="B49" s="13" t="s">
        <v>33</v>
      </c>
      <c r="C49" s="13" t="s">
        <v>93</v>
      </c>
      <c r="D49" s="14" t="s">
        <v>94</v>
      </c>
      <c r="E49" s="15">
        <v>0</v>
      </c>
      <c r="F49" s="15">
        <v>2984975</v>
      </c>
      <c r="G49" s="15">
        <v>0</v>
      </c>
      <c r="H49" s="15">
        <v>0</v>
      </c>
      <c r="I49" s="15">
        <v>0</v>
      </c>
      <c r="J49" s="17"/>
      <c r="K49" s="16" t="s">
        <v>33</v>
      </c>
      <c r="L49" s="1"/>
    </row>
    <row r="50" spans="1:12" ht="15" customHeight="1" x14ac:dyDescent="0.25">
      <c r="A50" s="13" t="s">
        <v>33</v>
      </c>
      <c r="B50" s="13" t="s">
        <v>33</v>
      </c>
      <c r="C50" s="13" t="s">
        <v>95</v>
      </c>
      <c r="D50" s="14" t="s">
        <v>96</v>
      </c>
      <c r="E50" s="15">
        <v>461585</v>
      </c>
      <c r="F50" s="15">
        <v>461585</v>
      </c>
      <c r="G50" s="15">
        <v>165684</v>
      </c>
      <c r="H50" s="15">
        <v>477740</v>
      </c>
      <c r="I50" s="15">
        <v>465797</v>
      </c>
      <c r="J50" s="15">
        <f>I50-H50</f>
        <v>-11943</v>
      </c>
      <c r="K50" s="16">
        <f>(J50/H50)</f>
        <v>-2.499895340561812E-2</v>
      </c>
      <c r="L50" s="1"/>
    </row>
    <row r="51" spans="1:12" ht="15" customHeight="1" x14ac:dyDescent="0.25">
      <c r="A51" s="13" t="s">
        <v>33</v>
      </c>
      <c r="B51" s="13" t="s">
        <v>33</v>
      </c>
      <c r="C51" s="13" t="s">
        <v>78</v>
      </c>
      <c r="D51" s="14" t="s">
        <v>79</v>
      </c>
      <c r="E51" s="15">
        <v>18755865</v>
      </c>
      <c r="F51" s="15">
        <v>29657678</v>
      </c>
      <c r="G51" s="15">
        <v>19512609</v>
      </c>
      <c r="H51" s="15">
        <v>19412320</v>
      </c>
      <c r="I51" s="15">
        <v>0</v>
      </c>
      <c r="J51" s="15">
        <f>I51-H51</f>
        <v>-19412320</v>
      </c>
      <c r="K51" s="16">
        <f>(J51/H51)</f>
        <v>-1</v>
      </c>
      <c r="L51" s="1"/>
    </row>
    <row r="52" spans="1:12" ht="15" customHeight="1" x14ac:dyDescent="0.25">
      <c r="A52" s="13" t="s">
        <v>33</v>
      </c>
      <c r="B52" s="13" t="s">
        <v>97</v>
      </c>
      <c r="C52" s="13" t="s">
        <v>33</v>
      </c>
      <c r="D52" s="14" t="s">
        <v>98</v>
      </c>
      <c r="E52" s="15">
        <v>7214</v>
      </c>
      <c r="F52" s="15">
        <v>7214</v>
      </c>
      <c r="G52" s="15">
        <v>0</v>
      </c>
      <c r="H52" s="15">
        <v>7466</v>
      </c>
      <c r="I52" s="15">
        <v>8812</v>
      </c>
      <c r="J52" s="15">
        <f>I52-H52</f>
        <v>1346</v>
      </c>
      <c r="K52" s="16">
        <f>(J52/H52)</f>
        <v>0.18028395392445754</v>
      </c>
      <c r="L52" s="1"/>
    </row>
    <row r="53" spans="1:12" ht="15" customHeight="1" x14ac:dyDescent="0.25">
      <c r="A53" s="13" t="s">
        <v>33</v>
      </c>
      <c r="B53" s="13" t="s">
        <v>33</v>
      </c>
      <c r="C53" s="13" t="s">
        <v>99</v>
      </c>
      <c r="D53" s="14" t="s">
        <v>100</v>
      </c>
      <c r="E53" s="15">
        <v>7214</v>
      </c>
      <c r="F53" s="15">
        <v>7214</v>
      </c>
      <c r="G53" s="15">
        <v>0</v>
      </c>
      <c r="H53" s="15">
        <v>7466</v>
      </c>
      <c r="I53" s="15">
        <v>8812</v>
      </c>
      <c r="J53" s="15">
        <f>I53-H53</f>
        <v>1346</v>
      </c>
      <c r="K53" s="16">
        <f>(J53/H53)</f>
        <v>0.18028395392445754</v>
      </c>
      <c r="L53" s="1"/>
    </row>
    <row r="54" spans="1:12" ht="15" customHeight="1" x14ac:dyDescent="0.25">
      <c r="A54" s="13" t="s">
        <v>101</v>
      </c>
      <c r="B54" s="13" t="s">
        <v>33</v>
      </c>
      <c r="C54" s="13" t="s">
        <v>33</v>
      </c>
      <c r="D54" s="14" t="s">
        <v>102</v>
      </c>
      <c r="E54" s="15">
        <v>10</v>
      </c>
      <c r="F54" s="15">
        <v>485</v>
      </c>
      <c r="G54" s="15">
        <v>0</v>
      </c>
      <c r="H54" s="15">
        <v>10</v>
      </c>
      <c r="I54" s="15">
        <v>10</v>
      </c>
      <c r="J54" s="17"/>
      <c r="K54" s="16" t="s">
        <v>33</v>
      </c>
      <c r="L54" s="1"/>
    </row>
    <row r="55" spans="1:12" ht="15" customHeight="1" x14ac:dyDescent="0.25">
      <c r="A55" s="13" t="s">
        <v>33</v>
      </c>
      <c r="B55" s="13" t="s">
        <v>45</v>
      </c>
      <c r="C55" s="13" t="s">
        <v>33</v>
      </c>
      <c r="D55" s="14" t="s">
        <v>103</v>
      </c>
      <c r="E55" s="15">
        <v>10</v>
      </c>
      <c r="F55" s="15">
        <v>485</v>
      </c>
      <c r="G55" s="15">
        <v>0</v>
      </c>
      <c r="H55" s="15">
        <v>10</v>
      </c>
      <c r="I55" s="15">
        <v>10</v>
      </c>
      <c r="J55" s="17"/>
      <c r="K55" s="16" t="s">
        <v>33</v>
      </c>
      <c r="L55" s="1"/>
    </row>
    <row r="56" spans="1:12" ht="15" customHeight="1" x14ac:dyDescent="0.25">
      <c r="A56" s="13" t="s">
        <v>104</v>
      </c>
      <c r="B56" s="13" t="s">
        <v>33</v>
      </c>
      <c r="C56" s="13" t="s">
        <v>33</v>
      </c>
      <c r="D56" s="14" t="s">
        <v>105</v>
      </c>
      <c r="E56" s="15">
        <v>336228</v>
      </c>
      <c r="F56" s="15">
        <v>306228</v>
      </c>
      <c r="G56" s="15">
        <v>3260</v>
      </c>
      <c r="H56" s="15">
        <v>347996</v>
      </c>
      <c r="I56" s="15">
        <v>249043</v>
      </c>
      <c r="J56" s="15">
        <f t="shared" ref="J56:J62" si="2">I56-H56</f>
        <v>-98953</v>
      </c>
      <c r="K56" s="16">
        <f>(J56/H56)</f>
        <v>-0.28435096955137418</v>
      </c>
      <c r="L56" s="1"/>
    </row>
    <row r="57" spans="1:12" ht="15" customHeight="1" x14ac:dyDescent="0.25">
      <c r="A57" s="13" t="s">
        <v>33</v>
      </c>
      <c r="B57" s="13" t="s">
        <v>35</v>
      </c>
      <c r="C57" s="13" t="s">
        <v>33</v>
      </c>
      <c r="D57" s="14" t="s">
        <v>106</v>
      </c>
      <c r="E57" s="15">
        <v>0</v>
      </c>
      <c r="F57" s="15">
        <v>0</v>
      </c>
      <c r="G57" s="15">
        <v>0</v>
      </c>
      <c r="H57" s="15">
        <v>0</v>
      </c>
      <c r="I57" s="15">
        <v>1843</v>
      </c>
      <c r="J57" s="15">
        <f t="shared" si="2"/>
        <v>1843</v>
      </c>
      <c r="K57" s="16" t="s">
        <v>33</v>
      </c>
      <c r="L57" s="1"/>
    </row>
    <row r="58" spans="1:12" ht="15" customHeight="1" x14ac:dyDescent="0.25">
      <c r="A58" s="13" t="s">
        <v>33</v>
      </c>
      <c r="B58" s="13" t="s">
        <v>97</v>
      </c>
      <c r="C58" s="13" t="s">
        <v>33</v>
      </c>
      <c r="D58" s="14" t="s">
        <v>107</v>
      </c>
      <c r="E58" s="15">
        <v>336228</v>
      </c>
      <c r="F58" s="15">
        <v>306228</v>
      </c>
      <c r="G58" s="15">
        <v>3260</v>
      </c>
      <c r="H58" s="15">
        <v>347996</v>
      </c>
      <c r="I58" s="15">
        <v>247200</v>
      </c>
      <c r="J58" s="15">
        <f t="shared" si="2"/>
        <v>-100796</v>
      </c>
      <c r="K58" s="16">
        <f>(J58/H58)</f>
        <v>-0.28964700743686711</v>
      </c>
      <c r="L58" s="1"/>
    </row>
    <row r="59" spans="1:12" ht="15" customHeight="1" x14ac:dyDescent="0.25">
      <c r="A59" s="13" t="s">
        <v>108</v>
      </c>
      <c r="B59" s="13" t="s">
        <v>33</v>
      </c>
      <c r="C59" s="13" t="s">
        <v>33</v>
      </c>
      <c r="D59" s="14" t="s">
        <v>109</v>
      </c>
      <c r="E59" s="15">
        <v>1430877</v>
      </c>
      <c r="F59" s="15">
        <v>9308030</v>
      </c>
      <c r="G59" s="15">
        <v>8851572</v>
      </c>
      <c r="H59" s="15">
        <v>1480957</v>
      </c>
      <c r="I59" s="15">
        <v>4445729</v>
      </c>
      <c r="J59" s="15">
        <f t="shared" si="2"/>
        <v>2964772</v>
      </c>
      <c r="K59" s="16">
        <f>(J59/H59)</f>
        <v>2.0019298332092017</v>
      </c>
      <c r="L59" s="1"/>
    </row>
    <row r="60" spans="1:12" ht="15" customHeight="1" x14ac:dyDescent="0.25">
      <c r="A60" s="13" t="s">
        <v>33</v>
      </c>
      <c r="B60" s="13" t="s">
        <v>11</v>
      </c>
      <c r="C60" s="13" t="s">
        <v>33</v>
      </c>
      <c r="D60" s="14" t="s">
        <v>110</v>
      </c>
      <c r="E60" s="15">
        <v>680258</v>
      </c>
      <c r="F60" s="15">
        <v>680258</v>
      </c>
      <c r="G60" s="15">
        <v>471220</v>
      </c>
      <c r="H60" s="15">
        <v>704067</v>
      </c>
      <c r="I60" s="15">
        <v>781693</v>
      </c>
      <c r="J60" s="15">
        <f t="shared" si="2"/>
        <v>77626</v>
      </c>
      <c r="K60" s="16">
        <f>(J60/H60)</f>
        <v>0.11025371164960153</v>
      </c>
      <c r="L60" s="1"/>
    </row>
    <row r="61" spans="1:12" ht="15" customHeight="1" x14ac:dyDescent="0.25">
      <c r="A61" s="13" t="s">
        <v>33</v>
      </c>
      <c r="B61" s="13" t="s">
        <v>51</v>
      </c>
      <c r="C61" s="13" t="s">
        <v>33</v>
      </c>
      <c r="D61" s="14" t="s">
        <v>111</v>
      </c>
      <c r="E61" s="15">
        <v>750609</v>
      </c>
      <c r="F61" s="15">
        <v>750609</v>
      </c>
      <c r="G61" s="15">
        <v>525991</v>
      </c>
      <c r="H61" s="15">
        <v>776880</v>
      </c>
      <c r="I61" s="15">
        <v>807142</v>
      </c>
      <c r="J61" s="15">
        <f t="shared" si="2"/>
        <v>30262</v>
      </c>
      <c r="K61" s="16">
        <f>(J61/H61)</f>
        <v>3.8953248893007927E-2</v>
      </c>
      <c r="L61" s="1"/>
    </row>
    <row r="62" spans="1:12" ht="15" customHeight="1" x14ac:dyDescent="0.25">
      <c r="A62" s="13" t="s">
        <v>33</v>
      </c>
      <c r="B62" s="13" t="s">
        <v>112</v>
      </c>
      <c r="C62" s="13" t="s">
        <v>33</v>
      </c>
      <c r="D62" s="14" t="s">
        <v>113</v>
      </c>
      <c r="E62" s="15">
        <v>0</v>
      </c>
      <c r="F62" s="15">
        <v>0</v>
      </c>
      <c r="G62" s="15">
        <v>0</v>
      </c>
      <c r="H62" s="15">
        <v>0</v>
      </c>
      <c r="I62" s="15">
        <v>2856884</v>
      </c>
      <c r="J62" s="15">
        <f t="shared" si="2"/>
        <v>2856884</v>
      </c>
      <c r="K62" s="16" t="s">
        <v>33</v>
      </c>
      <c r="L62" s="1"/>
    </row>
    <row r="63" spans="1:12" ht="15" customHeight="1" x14ac:dyDescent="0.25">
      <c r="A63" s="13" t="s">
        <v>33</v>
      </c>
      <c r="B63" s="13" t="s">
        <v>97</v>
      </c>
      <c r="C63" s="13" t="s">
        <v>33</v>
      </c>
      <c r="D63" s="14" t="s">
        <v>114</v>
      </c>
      <c r="E63" s="15">
        <v>10</v>
      </c>
      <c r="F63" s="15">
        <v>7877163</v>
      </c>
      <c r="G63" s="15">
        <v>7854361</v>
      </c>
      <c r="H63" s="15">
        <v>10</v>
      </c>
      <c r="I63" s="15">
        <v>10</v>
      </c>
      <c r="J63" s="17"/>
      <c r="K63" s="16" t="s">
        <v>33</v>
      </c>
      <c r="L63" s="1"/>
    </row>
    <row r="64" spans="1:12" ht="1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"/>
    </row>
    <row r="65" spans="1:12" ht="1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"/>
    </row>
    <row r="66" spans="1:12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" customHeight="1" x14ac:dyDescent="0.25">
      <c r="A67" s="34" t="s">
        <v>115</v>
      </c>
      <c r="B67" s="35"/>
      <c r="C67" s="35"/>
      <c r="D67" s="35"/>
      <c r="E67" s="19">
        <v>349810585</v>
      </c>
      <c r="F67" s="19">
        <v>346191162</v>
      </c>
      <c r="G67" s="19">
        <v>179165284</v>
      </c>
      <c r="H67" s="19">
        <v>362053955</v>
      </c>
      <c r="I67" s="19">
        <v>169365185</v>
      </c>
      <c r="J67" s="19">
        <v>-192688770</v>
      </c>
      <c r="K67" s="20">
        <v>-0.53221009559196775</v>
      </c>
      <c r="L67" s="1"/>
    </row>
    <row r="68" spans="1:12" ht="15" customHeight="1" x14ac:dyDescent="0.25">
      <c r="A68" s="36" t="s">
        <v>116</v>
      </c>
      <c r="B68" s="37"/>
      <c r="C68" s="37"/>
      <c r="D68" s="37"/>
      <c r="E68" s="37"/>
      <c r="F68" s="37"/>
      <c r="G68" s="37"/>
      <c r="H68" s="37"/>
      <c r="I68" s="37"/>
      <c r="J68" s="1"/>
      <c r="K68" s="1"/>
      <c r="L68" s="1"/>
    </row>
    <row r="69" spans="1:12" ht="5.0999999999999996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</sheetData>
  <mergeCells count="17">
    <mergeCell ref="J10:J11"/>
    <mergeCell ref="K10:K11"/>
    <mergeCell ref="A67:D67"/>
    <mergeCell ref="A68:I6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59055118110236227" header="0" footer="0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2023-09-29T18:14:05Z</dcterms:modified>
</cp:coreProperties>
</file>