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F644B83-DA6D-4C3F-9C70-8FC6F12C0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13" i="1"/>
  <c r="L13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K15" i="1"/>
  <c r="L15" i="1" s="1"/>
  <c r="K14" i="1"/>
  <c r="L14" i="1" s="1"/>
  <c r="K12" i="1"/>
  <c r="L12" i="1" s="1"/>
  <c r="I35" i="1"/>
  <c r="K35" i="1" s="1"/>
  <c r="L35" i="1" s="1"/>
</calcChain>
</file>

<file path=xl/sharedStrings.xml><?xml version="1.0" encoding="utf-8"?>
<sst xmlns="http://schemas.openxmlformats.org/spreadsheetml/2006/main" count="124" uniqueCount="75">
  <si>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</si>
  <si>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</si>
  <si>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</si>
  <si>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</si>
  <si>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</si>
  <si>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</si>
  <si>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</si>
  <si>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</si>
  <si>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</si>
  <si>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</si>
  <si>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</si>
  <si>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</si>
  <si>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</si>
  <si>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SEGURIDAD Y CENTRO DE CONTROL VEHICULAR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</si>
  <si>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</si>
  <si>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</si>
  <si>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</si>
  <si>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</si>
  <si>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</si>
  <si>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</si>
  <si>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</si>
  <si>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</si>
  <si>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</si>
  <si>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</si>
  <si>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</si>
  <si>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</si>
  <si>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</si>
  <si>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</si>
  <si>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</si>
  <si>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</si>
  <si>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</si>
  <si>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</si>
  <si>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</si>
  <si>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</si>
  <si>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</si>
  <si>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</si>
  <si>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</si>
  <si>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</si>
  <si>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</si>
  <si>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</si>
  <si>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</si>
  <si>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</si>
  <si>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</si>
  <si>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</si>
  <si>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</si>
  <si>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</si>
  <si>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</si>
  <si>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</si>
  <si>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</si>
  <si>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</si>
  <si>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005</t>
    </r>
  </si>
  <si>
    <r>
      <rPr>
        <sz val="10"/>
        <rFont val="Times New Roman"/>
      </rPr>
      <t>Observatorio de Seguridad Vial (SEGIB)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</si>
  <si>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</si>
  <si>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</si>
  <si>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</si>
  <si>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</si>
  <si>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</si>
  <si>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</si>
  <si>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</si>
  <si>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</si>
  <si>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</si>
  <si>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</si>
  <si>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</si>
  <si>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</si>
  <si>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</si>
  <si>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</si>
  <si>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</si>
  <si>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(4b)</t>
  </si>
  <si>
    <t>Variación monto $ (5) - (4b)</t>
  </si>
  <si>
    <t xml:space="preserve">   Variación %    (6) / (4b)</t>
  </si>
  <si>
    <t>(En $ de 2024)</t>
  </si>
  <si>
    <t>04</t>
  </si>
  <si>
    <t>Mobiliarios y Otros</t>
  </si>
  <si>
    <t>AÑO 2023 LEY DE PPTOS (Inicial + Reajuste + Leyes Especiales)
Reclasificado**</t>
  </si>
  <si>
    <t>** Se ha reclasificado el gasto de la Ley de Presupuestos 2023 para hacerla comparable con los nuevos programas presupuestarios creados en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</si>
</sst>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44" borderId="9" xfId="0" applyFont="1" applyFill="1" applyBorder="1" applyAlignment="1">
      <alignment horizontal="center" vertical="center" wrapText="1"/>
    </xf>
    <xf numFmtId="0" fontId="2" fillId="44" borderId="10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44" borderId="11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4" fillId="44" borderId="1" xfId="0" applyFont="1" applyFill="1" applyBorder="1" applyAlignment="1">
      <alignment horizontal="left" wrapText="1"/>
    </xf>
    <xf numFmtId="0" fontId="0" fillId="44" borderId="0" xfId="0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38"/>
  <sheetViews>
    <sheetView tabSelected="1" topLeftCell="A11" workbookViewId="0">
      <selection activeCell="D42" sqref="D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" customWidth="1"/>
    <col min="6" max="6" width="14.28515625" customWidth="1"/>
    <col min="7" max="7" width="13.28515625" customWidth="1"/>
    <col min="8" max="8" width="14" customWidth="1"/>
    <col min="9" max="10" width="15.28515625" customWidth="1"/>
    <col min="11" max="11" width="14.42578125" customWidth="1"/>
    <col min="12" max="12" width="11.28515625" customWidth="1"/>
  </cols>
  <sheetData>
    <row r="1" spans="1:13" ht="17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</row>
    <row r="2" spans="1:13" ht="17.100000000000001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3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"/>
      <c r="K3" s="1"/>
      <c r="L3" s="1"/>
    </row>
    <row r="4" spans="1:13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3" ht="15" customHeight="1" x14ac:dyDescent="0.25">
      <c r="A5" s="29" t="s">
        <v>4</v>
      </c>
      <c r="B5" s="30"/>
      <c r="C5" s="31" t="s">
        <v>5</v>
      </c>
      <c r="D5" s="32"/>
      <c r="E5" s="32"/>
      <c r="F5" s="32"/>
      <c r="G5" s="1"/>
      <c r="H5" s="2" t="s">
        <v>6</v>
      </c>
      <c r="I5" s="2" t="s">
        <v>7</v>
      </c>
      <c r="J5" s="1"/>
      <c r="K5" s="1"/>
      <c r="L5" s="1"/>
    </row>
    <row r="6" spans="1:13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3" ht="15" customHeight="1" x14ac:dyDescent="0.25">
      <c r="A7" s="43" t="s">
        <v>12</v>
      </c>
      <c r="B7" s="44"/>
      <c r="C7" s="45" t="s">
        <v>13</v>
      </c>
      <c r="D7" s="46"/>
      <c r="E7" s="46"/>
      <c r="F7" s="46"/>
      <c r="G7" s="1"/>
      <c r="H7" s="2" t="s">
        <v>14</v>
      </c>
      <c r="I7" s="2" t="s">
        <v>15</v>
      </c>
      <c r="J7" s="1"/>
      <c r="K7" s="1"/>
      <c r="L7" s="1"/>
    </row>
    <row r="8" spans="1:13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3" ht="15" customHeight="1" x14ac:dyDescent="0.25">
      <c r="A9" s="47" t="s">
        <v>17</v>
      </c>
      <c r="B9" s="47" t="s">
        <v>18</v>
      </c>
      <c r="C9" s="47" t="s">
        <v>19</v>
      </c>
      <c r="D9" s="4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22" t="s">
        <v>67</v>
      </c>
      <c r="J9" s="22" t="s">
        <v>25</v>
      </c>
      <c r="K9" s="22" t="s">
        <v>26</v>
      </c>
      <c r="L9" s="22" t="s">
        <v>27</v>
      </c>
      <c r="M9" s="1"/>
    </row>
    <row r="10" spans="1:13" ht="80.099999999999994" customHeight="1" x14ac:dyDescent="0.25">
      <c r="A10" s="48"/>
      <c r="B10" s="48"/>
      <c r="C10" s="48"/>
      <c r="D10" s="48"/>
      <c r="E10" s="6" t="s">
        <v>28</v>
      </c>
      <c r="F10" s="7" t="s">
        <v>29</v>
      </c>
      <c r="G10" s="7" t="s">
        <v>30</v>
      </c>
      <c r="H10" s="7" t="s">
        <v>28</v>
      </c>
      <c r="I10" s="23" t="s">
        <v>73</v>
      </c>
      <c r="J10" s="23" t="s">
        <v>31</v>
      </c>
      <c r="K10" s="33" t="s">
        <v>68</v>
      </c>
      <c r="L10" s="33" t="s">
        <v>69</v>
      </c>
      <c r="M10" s="1"/>
    </row>
    <row r="11" spans="1:13" ht="15" customHeight="1" x14ac:dyDescent="0.25">
      <c r="A11" s="48"/>
      <c r="B11" s="48"/>
      <c r="C11" s="48"/>
      <c r="D11" s="48"/>
      <c r="E11" s="8" t="s">
        <v>32</v>
      </c>
      <c r="F11" s="9" t="s">
        <v>32</v>
      </c>
      <c r="G11" s="9" t="s">
        <v>32</v>
      </c>
      <c r="H11" s="9" t="s">
        <v>33</v>
      </c>
      <c r="I11" s="24" t="s">
        <v>70</v>
      </c>
      <c r="J11" s="24" t="s">
        <v>33</v>
      </c>
      <c r="K11" s="34"/>
      <c r="L11" s="34"/>
      <c r="M11" s="1"/>
    </row>
    <row r="12" spans="1:13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0</v>
      </c>
      <c r="F12" s="12">
        <v>0</v>
      </c>
      <c r="G12" s="12">
        <v>0</v>
      </c>
      <c r="H12" s="12">
        <v>0</v>
      </c>
      <c r="I12" s="12">
        <v>4572355</v>
      </c>
      <c r="J12" s="12">
        <v>3526679</v>
      </c>
      <c r="K12" s="12">
        <f t="shared" ref="K12:K28" si="0">J12-I12</f>
        <v>-1045676</v>
      </c>
      <c r="L12" s="13">
        <f>(K12/I12)</f>
        <v>-0.22869527847247206</v>
      </c>
      <c r="M12" s="1"/>
    </row>
    <row r="13" spans="1:13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880280</v>
      </c>
      <c r="J13" s="16">
        <v>880280</v>
      </c>
      <c r="K13" s="16">
        <f t="shared" ref="K13" si="1">J13-I13</f>
        <v>0</v>
      </c>
      <c r="L13" s="17">
        <f>(K13/I13)</f>
        <v>0</v>
      </c>
      <c r="M13" s="1"/>
    </row>
    <row r="14" spans="1:13" ht="15" customHeight="1" x14ac:dyDescent="0.25">
      <c r="A14" s="14" t="s">
        <v>15</v>
      </c>
      <c r="B14" s="14" t="s">
        <v>34</v>
      </c>
      <c r="C14" s="14" t="s">
        <v>34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3692075</v>
      </c>
      <c r="J14" s="16">
        <v>2645899</v>
      </c>
      <c r="K14" s="16">
        <f t="shared" si="0"/>
        <v>-1046176</v>
      </c>
      <c r="L14" s="17">
        <f>(K14/I14)</f>
        <v>-0.28335719073962473</v>
      </c>
      <c r="M14" s="1"/>
    </row>
    <row r="15" spans="1:13" ht="15" customHeight="1" x14ac:dyDescent="0.25">
      <c r="A15" s="14" t="s">
        <v>34</v>
      </c>
      <c r="B15" s="14" t="s">
        <v>11</v>
      </c>
      <c r="C15" s="14" t="s">
        <v>34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3692075</v>
      </c>
      <c r="J15" s="16">
        <v>2645899</v>
      </c>
      <c r="K15" s="16">
        <f t="shared" si="0"/>
        <v>-1046176</v>
      </c>
      <c r="L15" s="17">
        <f>(K15/I15)</f>
        <v>-0.28335719073962473</v>
      </c>
      <c r="M15" s="1"/>
    </row>
    <row r="16" spans="1:13" ht="15" customHeight="1" x14ac:dyDescent="0.25">
      <c r="A16" s="14" t="s">
        <v>40</v>
      </c>
      <c r="B16" s="14" t="s">
        <v>34</v>
      </c>
      <c r="C16" s="14" t="s">
        <v>34</v>
      </c>
      <c r="D16" s="15" t="s">
        <v>41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500</v>
      </c>
      <c r="K16" s="16">
        <f t="shared" si="0"/>
        <v>500</v>
      </c>
      <c r="L16" s="17"/>
      <c r="M16" s="1"/>
    </row>
    <row r="17" spans="1:13" ht="15" customHeight="1" x14ac:dyDescent="0.25">
      <c r="A17" s="10" t="s">
        <v>34</v>
      </c>
      <c r="B17" s="10" t="s">
        <v>34</v>
      </c>
      <c r="C17" s="10" t="s">
        <v>34</v>
      </c>
      <c r="D17" s="11" t="s">
        <v>42</v>
      </c>
      <c r="E17" s="12">
        <v>0</v>
      </c>
      <c r="F17" s="12">
        <v>0</v>
      </c>
      <c r="G17" s="12">
        <v>0</v>
      </c>
      <c r="H17" s="12">
        <v>0</v>
      </c>
      <c r="I17" s="12">
        <v>4572355</v>
      </c>
      <c r="J17" s="12">
        <v>3526679</v>
      </c>
      <c r="K17" s="12">
        <f t="shared" si="0"/>
        <v>-1045676</v>
      </c>
      <c r="L17" s="13">
        <f t="shared" ref="L17:L28" si="2">(K17/I17)</f>
        <v>-0.22869527847247206</v>
      </c>
      <c r="M17" s="1"/>
    </row>
    <row r="18" spans="1:13" ht="15" customHeight="1" x14ac:dyDescent="0.25">
      <c r="A18" s="14" t="s">
        <v>43</v>
      </c>
      <c r="B18" s="14" t="s">
        <v>34</v>
      </c>
      <c r="C18" s="14" t="s">
        <v>34</v>
      </c>
      <c r="D18" s="15" t="s">
        <v>44</v>
      </c>
      <c r="E18" s="16">
        <v>0</v>
      </c>
      <c r="F18" s="16">
        <v>0</v>
      </c>
      <c r="G18" s="16">
        <v>0</v>
      </c>
      <c r="H18" s="16">
        <v>0</v>
      </c>
      <c r="I18" s="16">
        <v>1909541</v>
      </c>
      <c r="J18" s="16">
        <v>1869320</v>
      </c>
      <c r="K18" s="16">
        <f t="shared" si="0"/>
        <v>-40221</v>
      </c>
      <c r="L18" s="17">
        <f t="shared" si="2"/>
        <v>-2.106317696242186E-2</v>
      </c>
      <c r="M18" s="1"/>
    </row>
    <row r="19" spans="1:13" ht="15" customHeight="1" x14ac:dyDescent="0.25">
      <c r="A19" s="14" t="s">
        <v>45</v>
      </c>
      <c r="B19" s="14" t="s">
        <v>34</v>
      </c>
      <c r="C19" s="14" t="s">
        <v>34</v>
      </c>
      <c r="D19" s="15" t="s">
        <v>46</v>
      </c>
      <c r="E19" s="16">
        <v>0</v>
      </c>
      <c r="F19" s="16">
        <v>0</v>
      </c>
      <c r="G19" s="16">
        <v>0</v>
      </c>
      <c r="H19" s="16">
        <v>0</v>
      </c>
      <c r="I19" s="16">
        <v>1132393</v>
      </c>
      <c r="J19" s="16">
        <v>1210767</v>
      </c>
      <c r="K19" s="16">
        <f t="shared" si="0"/>
        <v>78374</v>
      </c>
      <c r="L19" s="17">
        <f t="shared" si="2"/>
        <v>6.9210954147544176E-2</v>
      </c>
      <c r="M19" s="1"/>
    </row>
    <row r="20" spans="1:13" ht="15" customHeight="1" x14ac:dyDescent="0.25">
      <c r="A20" s="14" t="s">
        <v>47</v>
      </c>
      <c r="B20" s="14" t="s">
        <v>34</v>
      </c>
      <c r="C20" s="14" t="s">
        <v>34</v>
      </c>
      <c r="D20" s="15" t="s">
        <v>48</v>
      </c>
      <c r="E20" s="16">
        <v>0</v>
      </c>
      <c r="F20" s="16">
        <v>0</v>
      </c>
      <c r="G20" s="16">
        <v>0</v>
      </c>
      <c r="H20" s="16">
        <v>0</v>
      </c>
      <c r="I20" s="16">
        <v>2300</v>
      </c>
      <c r="J20" s="16">
        <v>2302</v>
      </c>
      <c r="K20" s="16">
        <f t="shared" si="0"/>
        <v>2</v>
      </c>
      <c r="L20" s="17">
        <f t="shared" si="2"/>
        <v>8.6956521739130438E-4</v>
      </c>
      <c r="M20" s="1"/>
    </row>
    <row r="21" spans="1:13" ht="15" customHeight="1" x14ac:dyDescent="0.25">
      <c r="A21" s="14" t="s">
        <v>34</v>
      </c>
      <c r="B21" s="14" t="s">
        <v>36</v>
      </c>
      <c r="C21" s="14" t="s">
        <v>34</v>
      </c>
      <c r="D21" s="15" t="s">
        <v>49</v>
      </c>
      <c r="E21" s="16">
        <v>0</v>
      </c>
      <c r="F21" s="16">
        <v>0</v>
      </c>
      <c r="G21" s="16">
        <v>0</v>
      </c>
      <c r="H21" s="16">
        <v>0</v>
      </c>
      <c r="I21" s="16">
        <v>2300</v>
      </c>
      <c r="J21" s="16">
        <v>2302</v>
      </c>
      <c r="K21" s="16">
        <f t="shared" si="0"/>
        <v>2</v>
      </c>
      <c r="L21" s="17">
        <f t="shared" si="2"/>
        <v>8.6956521739130438E-4</v>
      </c>
      <c r="M21" s="1"/>
    </row>
    <row r="22" spans="1:13" ht="15" customHeight="1" x14ac:dyDescent="0.25">
      <c r="A22" s="14" t="s">
        <v>34</v>
      </c>
      <c r="B22" s="14" t="s">
        <v>34</v>
      </c>
      <c r="C22" s="14" t="s">
        <v>50</v>
      </c>
      <c r="D22" s="15" t="s">
        <v>51</v>
      </c>
      <c r="E22" s="16">
        <v>0</v>
      </c>
      <c r="F22" s="16">
        <v>0</v>
      </c>
      <c r="G22" s="16">
        <v>0</v>
      </c>
      <c r="H22" s="16">
        <v>0</v>
      </c>
      <c r="I22" s="16">
        <v>2300</v>
      </c>
      <c r="J22" s="16">
        <v>2302</v>
      </c>
      <c r="K22" s="16">
        <f t="shared" si="0"/>
        <v>2</v>
      </c>
      <c r="L22" s="17">
        <f t="shared" si="2"/>
        <v>8.6956521739130438E-4</v>
      </c>
      <c r="M22" s="1"/>
    </row>
    <row r="23" spans="1:13" ht="15" customHeight="1" x14ac:dyDescent="0.25">
      <c r="A23" s="14" t="s">
        <v>52</v>
      </c>
      <c r="B23" s="14" t="s">
        <v>34</v>
      </c>
      <c r="C23" s="14" t="s">
        <v>34</v>
      </c>
      <c r="D23" s="15" t="s">
        <v>53</v>
      </c>
      <c r="E23" s="16">
        <v>0</v>
      </c>
      <c r="F23" s="16">
        <v>0</v>
      </c>
      <c r="G23" s="16">
        <v>0</v>
      </c>
      <c r="H23" s="16">
        <v>0</v>
      </c>
      <c r="I23" s="16">
        <v>140583</v>
      </c>
      <c r="J23" s="16">
        <v>135796</v>
      </c>
      <c r="K23" s="16">
        <f t="shared" si="0"/>
        <v>-4787</v>
      </c>
      <c r="L23" s="17">
        <f t="shared" si="2"/>
        <v>-3.4051058805118682E-2</v>
      </c>
      <c r="M23" s="1"/>
    </row>
    <row r="24" spans="1:13" ht="15" customHeight="1" x14ac:dyDescent="0.25">
      <c r="A24" s="14" t="s">
        <v>34</v>
      </c>
      <c r="B24" s="14" t="s">
        <v>11</v>
      </c>
      <c r="C24" s="14" t="s">
        <v>34</v>
      </c>
      <c r="D24" s="15" t="s">
        <v>54</v>
      </c>
      <c r="E24" s="16">
        <v>0</v>
      </c>
      <c r="F24" s="16">
        <v>0</v>
      </c>
      <c r="G24" s="16">
        <v>0</v>
      </c>
      <c r="H24" s="16">
        <v>0</v>
      </c>
      <c r="I24" s="16">
        <v>140583</v>
      </c>
      <c r="J24" s="16">
        <v>135796</v>
      </c>
      <c r="K24" s="16">
        <f t="shared" si="0"/>
        <v>-4787</v>
      </c>
      <c r="L24" s="17">
        <f t="shared" si="2"/>
        <v>-3.4051058805118682E-2</v>
      </c>
      <c r="M24" s="1"/>
    </row>
    <row r="25" spans="1:13" ht="15" customHeight="1" x14ac:dyDescent="0.25">
      <c r="A25" s="14" t="s">
        <v>55</v>
      </c>
      <c r="B25" s="14" t="s">
        <v>34</v>
      </c>
      <c r="C25" s="14" t="s">
        <v>34</v>
      </c>
      <c r="D25" s="15" t="s">
        <v>56</v>
      </c>
      <c r="E25" s="16">
        <v>0</v>
      </c>
      <c r="F25" s="16">
        <v>0</v>
      </c>
      <c r="G25" s="16">
        <v>0</v>
      </c>
      <c r="H25" s="16">
        <v>0</v>
      </c>
      <c r="I25" s="16">
        <v>1387538</v>
      </c>
      <c r="J25" s="16">
        <v>307494</v>
      </c>
      <c r="K25" s="16">
        <f t="shared" si="0"/>
        <v>-1080044</v>
      </c>
      <c r="L25" s="17">
        <f t="shared" si="2"/>
        <v>-0.77838877205525181</v>
      </c>
      <c r="M25" s="1"/>
    </row>
    <row r="26" spans="1:13" ht="15" customHeight="1" x14ac:dyDescent="0.25">
      <c r="A26" s="14"/>
      <c r="B26" s="14" t="s">
        <v>71</v>
      </c>
      <c r="C26" s="14"/>
      <c r="D26" s="15" t="s">
        <v>72</v>
      </c>
      <c r="E26" s="16">
        <v>0</v>
      </c>
      <c r="F26" s="16">
        <v>0</v>
      </c>
      <c r="G26" s="16">
        <v>0</v>
      </c>
      <c r="H26" s="16">
        <v>0</v>
      </c>
      <c r="I26" s="16">
        <v>10153</v>
      </c>
      <c r="J26" s="16">
        <v>0</v>
      </c>
      <c r="K26" s="16">
        <f t="shared" si="0"/>
        <v>-10153</v>
      </c>
      <c r="L26" s="17">
        <f t="shared" si="2"/>
        <v>-1</v>
      </c>
      <c r="M26" s="1"/>
    </row>
    <row r="27" spans="1:13" ht="15" customHeight="1" x14ac:dyDescent="0.25">
      <c r="A27" s="14" t="s">
        <v>34</v>
      </c>
      <c r="B27" s="14" t="s">
        <v>57</v>
      </c>
      <c r="C27" s="14" t="s">
        <v>34</v>
      </c>
      <c r="D27" s="15" t="s">
        <v>58</v>
      </c>
      <c r="E27" s="16">
        <v>0</v>
      </c>
      <c r="F27" s="16">
        <v>0</v>
      </c>
      <c r="G27" s="16">
        <v>0</v>
      </c>
      <c r="H27" s="16">
        <v>0</v>
      </c>
      <c r="I27" s="16">
        <v>1194349</v>
      </c>
      <c r="J27" s="16">
        <v>238870</v>
      </c>
      <c r="K27" s="16">
        <f t="shared" si="0"/>
        <v>-955479</v>
      </c>
      <c r="L27" s="17">
        <f t="shared" si="2"/>
        <v>-0.7999998325447587</v>
      </c>
      <c r="M27" s="1"/>
    </row>
    <row r="28" spans="1:13" ht="15" customHeight="1" x14ac:dyDescent="0.25">
      <c r="A28" s="14" t="s">
        <v>34</v>
      </c>
      <c r="B28" s="14" t="s">
        <v>36</v>
      </c>
      <c r="C28" s="14" t="s">
        <v>34</v>
      </c>
      <c r="D28" s="15" t="s">
        <v>59</v>
      </c>
      <c r="E28" s="16">
        <v>0</v>
      </c>
      <c r="F28" s="16">
        <v>0</v>
      </c>
      <c r="G28" s="16">
        <v>0</v>
      </c>
      <c r="H28" s="16">
        <v>0</v>
      </c>
      <c r="I28" s="16">
        <v>183036</v>
      </c>
      <c r="J28" s="16">
        <v>68624</v>
      </c>
      <c r="K28" s="16">
        <f t="shared" si="0"/>
        <v>-114412</v>
      </c>
      <c r="L28" s="17">
        <f t="shared" si="2"/>
        <v>-0.62507921938853561</v>
      </c>
      <c r="M28" s="1"/>
    </row>
    <row r="29" spans="1:13" ht="15" customHeight="1" x14ac:dyDescent="0.25">
      <c r="A29" s="14" t="s">
        <v>60</v>
      </c>
      <c r="B29" s="14" t="s">
        <v>34</v>
      </c>
      <c r="C29" s="14" t="s">
        <v>34</v>
      </c>
      <c r="D29" s="15" t="s">
        <v>61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500</v>
      </c>
      <c r="K29" s="16">
        <f t="shared" ref="K29:K31" si="3">J29-I29</f>
        <v>500</v>
      </c>
      <c r="L29" s="17"/>
      <c r="M29" s="1"/>
    </row>
    <row r="30" spans="1:13" ht="15" customHeight="1" x14ac:dyDescent="0.25">
      <c r="A30" s="14" t="s">
        <v>34</v>
      </c>
      <c r="B30" s="14" t="s">
        <v>36</v>
      </c>
      <c r="C30" s="14" t="s">
        <v>34</v>
      </c>
      <c r="D30" s="15" t="s">
        <v>62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500</v>
      </c>
      <c r="K30" s="16">
        <f t="shared" si="3"/>
        <v>500</v>
      </c>
      <c r="L30" s="17"/>
      <c r="M30" s="1"/>
    </row>
    <row r="31" spans="1:13" ht="15" customHeight="1" x14ac:dyDescent="0.25">
      <c r="A31" s="14" t="s">
        <v>63</v>
      </c>
      <c r="B31" s="14" t="s">
        <v>34</v>
      </c>
      <c r="C31" s="14" t="s">
        <v>34</v>
      </c>
      <c r="D31" s="15" t="s">
        <v>64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500</v>
      </c>
      <c r="K31" s="16">
        <f t="shared" si="3"/>
        <v>500</v>
      </c>
      <c r="L31" s="17"/>
      <c r="M31" s="1"/>
    </row>
    <row r="32" spans="1:13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"/>
    </row>
    <row r="33" spans="1:13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"/>
    </row>
    <row r="34" spans="1:13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25">
      <c r="A35" s="35" t="s">
        <v>65</v>
      </c>
      <c r="B35" s="36"/>
      <c r="C35" s="36"/>
      <c r="D35" s="36"/>
      <c r="E35" s="20">
        <v>0</v>
      </c>
      <c r="F35" s="20">
        <v>0</v>
      </c>
      <c r="G35" s="20">
        <v>0</v>
      </c>
      <c r="H35" s="20">
        <v>0</v>
      </c>
      <c r="I35" s="20">
        <f>I17-I29-I31</f>
        <v>4572355</v>
      </c>
      <c r="J35" s="20">
        <v>3525679</v>
      </c>
      <c r="K35" s="20">
        <f t="shared" ref="K35" si="4">J35-I35</f>
        <v>-1046676</v>
      </c>
      <c r="L35" s="21">
        <f>(K35/I35)</f>
        <v>-0.22891398415039951</v>
      </c>
      <c r="M35" s="1"/>
    </row>
    <row r="36" spans="1:13" ht="15" customHeight="1" x14ac:dyDescent="0.25">
      <c r="A36" s="37" t="s">
        <v>66</v>
      </c>
      <c r="B36" s="38"/>
      <c r="C36" s="38"/>
      <c r="D36" s="38"/>
      <c r="E36" s="38"/>
      <c r="F36" s="38"/>
      <c r="G36" s="38"/>
      <c r="H36" s="38"/>
      <c r="I36" s="38"/>
      <c r="J36" s="1"/>
      <c r="K36" s="1"/>
      <c r="L36" s="1"/>
    </row>
    <row r="37" spans="1:13" ht="15" customHeight="1" x14ac:dyDescent="0.25">
      <c r="A37" s="49" t="s">
        <v>74</v>
      </c>
      <c r="B37" s="38"/>
      <c r="C37" s="38"/>
      <c r="D37" s="38"/>
      <c r="E37" s="38"/>
      <c r="F37" s="38"/>
      <c r="G37" s="38"/>
      <c r="H37" s="38"/>
      <c r="I37" s="38"/>
      <c r="J37" s="50"/>
      <c r="K37" s="50"/>
      <c r="L37" s="50"/>
    </row>
    <row r="38" spans="1:13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8">
    <mergeCell ref="A37:I37"/>
    <mergeCell ref="K10:K11"/>
    <mergeCell ref="L10:L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2023-09-29T12:58:05Z</dcterms:modified>
</cp:coreProperties>
</file>