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B62F178E-9C7E-4725-A89F-B24548EDE3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L43" i="1" s="1"/>
  <c r="K42" i="1"/>
  <c r="L42" i="1" s="1"/>
  <c r="K41" i="1"/>
  <c r="L41" i="1" s="1"/>
  <c r="K40" i="1"/>
  <c r="L40" i="1" s="1"/>
  <c r="K39" i="1"/>
  <c r="K38" i="1"/>
  <c r="K37" i="1"/>
  <c r="K36" i="1"/>
  <c r="L36" i="1" s="1"/>
  <c r="K35" i="1"/>
  <c r="L35" i="1" s="1"/>
  <c r="K34" i="1"/>
  <c r="K33" i="1"/>
  <c r="L33" i="1" s="1"/>
  <c r="K32" i="1"/>
  <c r="K31" i="1"/>
  <c r="K30" i="1"/>
  <c r="K29" i="1"/>
  <c r="K28" i="1"/>
  <c r="K27" i="1"/>
  <c r="L27" i="1" s="1"/>
  <c r="K26" i="1"/>
  <c r="L26" i="1" s="1"/>
  <c r="K24" i="1"/>
  <c r="L24" i="1" s="1"/>
  <c r="K23" i="1"/>
  <c r="L23" i="1" s="1"/>
  <c r="K22" i="1"/>
  <c r="L22" i="1" s="1"/>
  <c r="K21" i="1"/>
  <c r="L21" i="1" s="1"/>
  <c r="K19" i="1"/>
  <c r="L19" i="1" s="1"/>
  <c r="K18" i="1"/>
  <c r="L18" i="1" s="1"/>
  <c r="K17" i="1"/>
  <c r="L17" i="1" s="1"/>
  <c r="K16" i="1"/>
  <c r="K15" i="1"/>
  <c r="L15" i="1" s="1"/>
  <c r="K14" i="1"/>
  <c r="L14" i="1" s="1"/>
  <c r="K13" i="1"/>
  <c r="L13" i="1" s="1"/>
  <c r="L45" i="1"/>
  <c r="K25" i="1"/>
  <c r="L25" i="1" s="1"/>
  <c r="K12" i="1"/>
  <c r="L12" i="1"/>
  <c r="K45" i="1"/>
  <c r="K20" i="1"/>
  <c r="L20" i="1" s="1"/>
  <c r="I45" i="1"/>
</calcChain>
</file>

<file path=xl/sharedStrings.xml><?xml version="1.0" encoding="utf-8"?>
<sst xmlns="http://schemas.openxmlformats.org/spreadsheetml/2006/main" count="170" uniqueCount="95">
  <si>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</si>
  <si>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</si>
  <si>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</si>
  <si>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</si>
  <si>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</si>
  <si>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TRANSPORTES Y TELECOMUNICACIONES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</si>
  <si>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</si>
  <si>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19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</si>
  <si>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</si>
  <si>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 DE TRANSPORTES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</si>
  <si>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</si>
  <si>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</si>
  <si>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</si>
  <si>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FISCALIZACIÓN Y CENTRO AUTOMATIZADO DE INFRACCIONES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</si>
  <si>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</si>
  <si>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</si>
  <si>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</si>
  <si>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</si>
  <si>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</si>
  <si>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</si>
  <si>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</si>
  <si>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</si>
  <si>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</si>
  <si>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</si>
  <si>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</si>
  <si>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</si>
  <si>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</si>
  <si>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</si>
  <si>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</si>
  <si>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</si>
  <si>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</si>
  <si>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</si>
  <si>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</si>
  <si>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</si>
  <si>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</si>
  <si>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</si>
  <si>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</si>
  <si>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</si>
  <si>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</si>
  <si>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</si>
  <si>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</si>
  <si>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</si>
  <si>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</si>
  <si>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</si>
  <si>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</si>
  <si>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</si>
  <si>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</si>
  <si>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</si>
  <si>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</si>
  <si>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</si>
  <si>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</si>
  <si>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</si>
  <si>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</si>
  <si>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</si>
  <si>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</si>
  <si>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</si>
  <si>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</si>
  <si>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</si>
  <si>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</si>
  <si>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</si>
  <si>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</si>
  <si>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</si>
  <si>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</si>
  <si>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</si>
  <si>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</si>
  <si>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</si>
  <si>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</si>
  <si>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</si>
  <si>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</si>
  <si>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</si>
  <si>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</si>
  <si>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</si>
  <si>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</si>
  <si>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</si>
  <si>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</si>
  <si>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</si>
  <si>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</si>
  <si>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</si>
  <si>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</si>
  <si>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</si>
  <si>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</si>
  <si>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</si>
  <si>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</si>
  <si>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</si>
  <si>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</si>
  <si>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</si>
  <si>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 Organismos Internacionales</t>
  </si>
  <si>
    <t>005</t>
  </si>
  <si>
    <t>Observatorio de Seguridad Vial (SEGIB)</t>
  </si>
  <si>
    <t>(4b)</t>
  </si>
  <si>
    <t>(En $ de 2024)</t>
  </si>
  <si>
    <t>Variación monto $ (5) - (4b)</t>
  </si>
  <si>
    <t xml:space="preserve">   Variación %    (6) / (4b)</t>
  </si>
  <si>
    <t>** Se ha reclasificado el gasto de la Ley de Presupuestos 2023 para hacerla comparable con los nuevos programas presupuestarios creados en 2024.</t>
  </si>
  <si>
    <t>AÑO 2023 LEY DE PPTOS (Inicial + Reajuste + Leyes Especiales)
Reclasificado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</si>
</sst>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45" borderId="12" xfId="0" applyFont="1" applyFill="1" applyBorder="1" applyAlignment="1">
      <alignment horizontal="center" vertical="top" wrapText="1"/>
    </xf>
    <xf numFmtId="0" fontId="3" fillId="45" borderId="12" xfId="0" applyFont="1" applyFill="1" applyBorder="1" applyAlignment="1">
      <alignment horizontal="left" vertical="top" wrapText="1"/>
    </xf>
    <xf numFmtId="0" fontId="7" fillId="45" borderId="12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5" borderId="13" xfId="0" applyFont="1" applyFill="1" applyBorder="1" applyAlignment="1">
      <alignment horizontal="center" vertical="top" wrapText="1"/>
    </xf>
    <xf numFmtId="0" fontId="3" fillId="36" borderId="13" xfId="0" applyFont="1" applyFill="1" applyBorder="1" applyAlignment="1">
      <alignment horizontal="left" vertical="top" wrapText="1"/>
    </xf>
    <xf numFmtId="3" fontId="3" fillId="37" borderId="13" xfId="0" applyNumberFormat="1" applyFont="1" applyFill="1" applyBorder="1" applyAlignment="1">
      <alignment horizontal="right" vertical="top" wrapText="1"/>
    </xf>
    <xf numFmtId="164" fontId="3" fillId="39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7"/>
  <sheetViews>
    <sheetView tabSelected="1" workbookViewId="0">
      <selection activeCell="O14" sqref="O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140625" customWidth="1"/>
    <col min="6" max="6" width="14.85546875" customWidth="1"/>
    <col min="7" max="7" width="13.28515625" customWidth="1"/>
    <col min="8" max="8" width="16.7109375" customWidth="1"/>
    <col min="9" max="9" width="20" customWidth="1"/>
    <col min="10" max="10" width="14.7109375" customWidth="1"/>
    <col min="11" max="11" width="13.85546875" customWidth="1"/>
    <col min="12" max="12" width="12.1406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3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3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3" ht="15" customHeight="1" x14ac:dyDescent="0.25">
      <c r="A7" s="42" t="s">
        <v>12</v>
      </c>
      <c r="B7" s="43"/>
      <c r="C7" s="44" t="s">
        <v>13</v>
      </c>
      <c r="D7" s="45"/>
      <c r="E7" s="45"/>
      <c r="F7" s="45"/>
      <c r="G7" s="1"/>
      <c r="H7" s="2" t="s">
        <v>14</v>
      </c>
      <c r="I7" s="2" t="s">
        <v>15</v>
      </c>
      <c r="J7" s="1"/>
      <c r="K7" s="1"/>
      <c r="L7" s="1"/>
    </row>
    <row r="8" spans="1:13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3" ht="15" customHeight="1" x14ac:dyDescent="0.25">
      <c r="A9" s="46" t="s">
        <v>17</v>
      </c>
      <c r="B9" s="46" t="s">
        <v>18</v>
      </c>
      <c r="C9" s="46" t="s">
        <v>19</v>
      </c>
      <c r="D9" s="4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89</v>
      </c>
      <c r="J9" s="5" t="s">
        <v>25</v>
      </c>
      <c r="K9" s="5" t="s">
        <v>26</v>
      </c>
      <c r="L9" s="5" t="s">
        <v>27</v>
      </c>
      <c r="M9" s="1"/>
    </row>
    <row r="10" spans="1:13" ht="63.75" customHeight="1" x14ac:dyDescent="0.25">
      <c r="A10" s="47"/>
      <c r="B10" s="47"/>
      <c r="C10" s="47"/>
      <c r="D10" s="4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94</v>
      </c>
      <c r="J10" s="7" t="s">
        <v>31</v>
      </c>
      <c r="K10" s="32" t="s">
        <v>91</v>
      </c>
      <c r="L10" s="32" t="s">
        <v>92</v>
      </c>
      <c r="M10" s="1"/>
    </row>
    <row r="11" spans="1:13" ht="15" customHeight="1" x14ac:dyDescent="0.25">
      <c r="A11" s="47"/>
      <c r="B11" s="47"/>
      <c r="C11" s="47"/>
      <c r="D11" s="47"/>
      <c r="E11" s="8" t="s">
        <v>32</v>
      </c>
      <c r="F11" s="9" t="s">
        <v>32</v>
      </c>
      <c r="G11" s="9" t="s">
        <v>32</v>
      </c>
      <c r="H11" s="9" t="s">
        <v>33</v>
      </c>
      <c r="I11" s="9" t="s">
        <v>90</v>
      </c>
      <c r="J11" s="9" t="s">
        <v>33</v>
      </c>
      <c r="K11" s="33"/>
      <c r="L11" s="33"/>
      <c r="M11" s="1"/>
    </row>
    <row r="12" spans="1:13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15100575</v>
      </c>
      <c r="F12" s="12">
        <v>15167296</v>
      </c>
      <c r="G12" s="12">
        <v>8790170</v>
      </c>
      <c r="H12" s="12">
        <v>15628945</v>
      </c>
      <c r="I12" s="12">
        <v>11056590</v>
      </c>
      <c r="J12" s="12">
        <v>14376241</v>
      </c>
      <c r="K12" s="12">
        <f>J12-I12</f>
        <v>3319651</v>
      </c>
      <c r="L12" s="13">
        <f t="shared" ref="L12:L19" si="0">(K12/I12)</f>
        <v>0.30024184671765886</v>
      </c>
      <c r="M12" s="1"/>
    </row>
    <row r="13" spans="1:13" ht="15" customHeight="1" x14ac:dyDescent="0.25">
      <c r="A13" s="14" t="s">
        <v>15</v>
      </c>
      <c r="B13" s="14" t="s">
        <v>34</v>
      </c>
      <c r="C13" s="14" t="s">
        <v>34</v>
      </c>
      <c r="D13" s="15" t="s">
        <v>36</v>
      </c>
      <c r="E13" s="16">
        <v>10</v>
      </c>
      <c r="F13" s="16">
        <v>10</v>
      </c>
      <c r="G13" s="16">
        <v>18511</v>
      </c>
      <c r="H13" s="16">
        <v>10</v>
      </c>
      <c r="I13" s="16">
        <v>10</v>
      </c>
      <c r="J13" s="16">
        <v>10</v>
      </c>
      <c r="K13" s="17">
        <f t="shared" ref="K13:K19" si="1">J13-I13</f>
        <v>0</v>
      </c>
      <c r="L13" s="18">
        <f t="shared" si="0"/>
        <v>0</v>
      </c>
      <c r="M13" s="1"/>
    </row>
    <row r="14" spans="1:13" ht="15" customHeight="1" x14ac:dyDescent="0.25">
      <c r="A14" s="14" t="s">
        <v>34</v>
      </c>
      <c r="B14" s="14" t="s">
        <v>37</v>
      </c>
      <c r="C14" s="14" t="s">
        <v>34</v>
      </c>
      <c r="D14" s="15" t="s">
        <v>38</v>
      </c>
      <c r="E14" s="16">
        <v>10</v>
      </c>
      <c r="F14" s="16">
        <v>10</v>
      </c>
      <c r="G14" s="16">
        <v>18511</v>
      </c>
      <c r="H14" s="16">
        <v>10</v>
      </c>
      <c r="I14" s="16">
        <v>10</v>
      </c>
      <c r="J14" s="16">
        <v>10</v>
      </c>
      <c r="K14" s="17">
        <f t="shared" si="1"/>
        <v>0</v>
      </c>
      <c r="L14" s="18">
        <f t="shared" si="0"/>
        <v>0</v>
      </c>
      <c r="M14" s="1"/>
    </row>
    <row r="15" spans="1:13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10</v>
      </c>
      <c r="F15" s="16">
        <v>10</v>
      </c>
      <c r="G15" s="16">
        <v>18511</v>
      </c>
      <c r="H15" s="16">
        <v>10</v>
      </c>
      <c r="I15" s="16">
        <v>10</v>
      </c>
      <c r="J15" s="16">
        <v>10</v>
      </c>
      <c r="K15" s="17">
        <f t="shared" si="1"/>
        <v>0</v>
      </c>
      <c r="L15" s="18">
        <f t="shared" si="0"/>
        <v>0</v>
      </c>
      <c r="M15" s="1"/>
    </row>
    <row r="16" spans="1:13" ht="15" customHeight="1" x14ac:dyDescent="0.25">
      <c r="A16" s="14" t="s">
        <v>41</v>
      </c>
      <c r="B16" s="14" t="s">
        <v>34</v>
      </c>
      <c r="C16" s="14" t="s">
        <v>34</v>
      </c>
      <c r="D16" s="15" t="s">
        <v>42</v>
      </c>
      <c r="E16" s="16">
        <v>850512</v>
      </c>
      <c r="F16" s="16">
        <v>850512</v>
      </c>
      <c r="G16" s="16">
        <v>678757</v>
      </c>
      <c r="H16" s="16">
        <v>880280</v>
      </c>
      <c r="I16" s="16">
        <v>0</v>
      </c>
      <c r="J16" s="16">
        <v>0</v>
      </c>
      <c r="K16" s="16">
        <f t="shared" si="1"/>
        <v>0</v>
      </c>
      <c r="L16" s="18"/>
      <c r="M16" s="1"/>
    </row>
    <row r="17" spans="1:13" ht="15" customHeight="1" x14ac:dyDescent="0.25">
      <c r="A17" s="14" t="s">
        <v>43</v>
      </c>
      <c r="B17" s="14" t="s">
        <v>34</v>
      </c>
      <c r="C17" s="14" t="s">
        <v>34</v>
      </c>
      <c r="D17" s="15" t="s">
        <v>44</v>
      </c>
      <c r="E17" s="16">
        <v>20</v>
      </c>
      <c r="F17" s="16">
        <v>1662</v>
      </c>
      <c r="G17" s="16">
        <v>92323</v>
      </c>
      <c r="H17" s="16">
        <v>20</v>
      </c>
      <c r="I17" s="16">
        <v>20</v>
      </c>
      <c r="J17" s="16">
        <v>20</v>
      </c>
      <c r="K17" s="17">
        <f t="shared" si="1"/>
        <v>0</v>
      </c>
      <c r="L17" s="18">
        <f t="shared" si="0"/>
        <v>0</v>
      </c>
      <c r="M17" s="1"/>
    </row>
    <row r="18" spans="1:13" ht="15" customHeight="1" x14ac:dyDescent="0.25">
      <c r="A18" s="14" t="s">
        <v>34</v>
      </c>
      <c r="B18" s="14" t="s">
        <v>11</v>
      </c>
      <c r="C18" s="14" t="s">
        <v>34</v>
      </c>
      <c r="D18" s="15" t="s">
        <v>45</v>
      </c>
      <c r="E18" s="16">
        <v>10</v>
      </c>
      <c r="F18" s="16">
        <v>10</v>
      </c>
      <c r="G18" s="16">
        <v>91686</v>
      </c>
      <c r="H18" s="16">
        <v>10</v>
      </c>
      <c r="I18" s="16">
        <v>10</v>
      </c>
      <c r="J18" s="16">
        <v>10</v>
      </c>
      <c r="K18" s="17">
        <f t="shared" si="1"/>
        <v>0</v>
      </c>
      <c r="L18" s="18">
        <f t="shared" si="0"/>
        <v>0</v>
      </c>
      <c r="M18" s="1"/>
    </row>
    <row r="19" spans="1:13" ht="15" customHeight="1" x14ac:dyDescent="0.25">
      <c r="A19" s="14" t="s">
        <v>34</v>
      </c>
      <c r="B19" s="14" t="s">
        <v>46</v>
      </c>
      <c r="C19" s="14" t="s">
        <v>34</v>
      </c>
      <c r="D19" s="15" t="s">
        <v>47</v>
      </c>
      <c r="E19" s="16">
        <v>10</v>
      </c>
      <c r="F19" s="16">
        <v>1652</v>
      </c>
      <c r="G19" s="16">
        <v>637</v>
      </c>
      <c r="H19" s="16">
        <v>10</v>
      </c>
      <c r="I19" s="16">
        <v>10</v>
      </c>
      <c r="J19" s="16">
        <v>10</v>
      </c>
      <c r="K19" s="17">
        <f t="shared" si="1"/>
        <v>0</v>
      </c>
      <c r="L19" s="18">
        <f t="shared" si="0"/>
        <v>0</v>
      </c>
      <c r="M19" s="1"/>
    </row>
    <row r="20" spans="1:13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14249023</v>
      </c>
      <c r="F20" s="16">
        <v>14165829</v>
      </c>
      <c r="G20" s="16">
        <v>7974399</v>
      </c>
      <c r="H20" s="16">
        <v>14747625</v>
      </c>
      <c r="I20" s="16">
        <v>11055550</v>
      </c>
      <c r="J20" s="16">
        <v>14375701</v>
      </c>
      <c r="K20" s="16">
        <f t="shared" ref="K20" si="2">J20-I20</f>
        <v>3320151</v>
      </c>
      <c r="L20" s="18">
        <f>(K20/I20)</f>
        <v>0.30031531674136519</v>
      </c>
      <c r="M20" s="1"/>
    </row>
    <row r="21" spans="1:13" ht="15" customHeight="1" x14ac:dyDescent="0.25">
      <c r="A21" s="14" t="s">
        <v>34</v>
      </c>
      <c r="B21" s="14" t="s">
        <v>11</v>
      </c>
      <c r="C21" s="14" t="s">
        <v>34</v>
      </c>
      <c r="D21" s="15" t="s">
        <v>50</v>
      </c>
      <c r="E21" s="16">
        <v>14249023</v>
      </c>
      <c r="F21" s="16">
        <v>14165829</v>
      </c>
      <c r="G21" s="16">
        <v>7974399</v>
      </c>
      <c r="H21" s="16">
        <v>14747625</v>
      </c>
      <c r="I21" s="16">
        <v>11055550</v>
      </c>
      <c r="J21" s="16">
        <v>14375701</v>
      </c>
      <c r="K21" s="16">
        <f t="shared" ref="K21:K24" si="3">J21-I21</f>
        <v>3320151</v>
      </c>
      <c r="L21" s="18">
        <f t="shared" ref="L21:L24" si="4">(K21/I21)</f>
        <v>0.30031531674136519</v>
      </c>
      <c r="M21" s="1"/>
    </row>
    <row r="22" spans="1:13" ht="15" customHeight="1" x14ac:dyDescent="0.25">
      <c r="A22" s="14" t="s">
        <v>51</v>
      </c>
      <c r="B22" s="14" t="s">
        <v>34</v>
      </c>
      <c r="C22" s="14" t="s">
        <v>34</v>
      </c>
      <c r="D22" s="15" t="s">
        <v>52</v>
      </c>
      <c r="E22" s="16">
        <v>10</v>
      </c>
      <c r="F22" s="16">
        <v>10</v>
      </c>
      <c r="G22" s="16">
        <v>26180</v>
      </c>
      <c r="H22" s="16">
        <v>10</v>
      </c>
      <c r="I22" s="16">
        <v>10</v>
      </c>
      <c r="J22" s="16">
        <v>10</v>
      </c>
      <c r="K22" s="17">
        <f t="shared" si="3"/>
        <v>0</v>
      </c>
      <c r="L22" s="18">
        <f t="shared" si="4"/>
        <v>0</v>
      </c>
      <c r="M22" s="1"/>
    </row>
    <row r="23" spans="1:13" ht="15" customHeight="1" x14ac:dyDescent="0.25">
      <c r="A23" s="14" t="s">
        <v>34</v>
      </c>
      <c r="B23" s="14" t="s">
        <v>53</v>
      </c>
      <c r="C23" s="14" t="s">
        <v>34</v>
      </c>
      <c r="D23" s="15" t="s">
        <v>54</v>
      </c>
      <c r="E23" s="16">
        <v>10</v>
      </c>
      <c r="F23" s="16">
        <v>10</v>
      </c>
      <c r="G23" s="16">
        <v>26180</v>
      </c>
      <c r="H23" s="16">
        <v>10</v>
      </c>
      <c r="I23" s="16">
        <v>10</v>
      </c>
      <c r="J23" s="16">
        <v>10</v>
      </c>
      <c r="K23" s="17">
        <f t="shared" si="3"/>
        <v>0</v>
      </c>
      <c r="L23" s="18">
        <f t="shared" si="4"/>
        <v>0</v>
      </c>
      <c r="M23" s="1"/>
    </row>
    <row r="24" spans="1:13" ht="15" customHeight="1" x14ac:dyDescent="0.25">
      <c r="A24" s="14" t="s">
        <v>55</v>
      </c>
      <c r="B24" s="14" t="s">
        <v>34</v>
      </c>
      <c r="C24" s="14" t="s">
        <v>34</v>
      </c>
      <c r="D24" s="15" t="s">
        <v>56</v>
      </c>
      <c r="E24" s="16">
        <v>1000</v>
      </c>
      <c r="F24" s="16">
        <v>149273</v>
      </c>
      <c r="G24" s="16">
        <v>0</v>
      </c>
      <c r="H24" s="16">
        <v>1000</v>
      </c>
      <c r="I24" s="16">
        <v>1000</v>
      </c>
      <c r="J24" s="16">
        <v>500</v>
      </c>
      <c r="K24" s="16">
        <f t="shared" si="3"/>
        <v>-500</v>
      </c>
      <c r="L24" s="18">
        <f t="shared" si="4"/>
        <v>-0.5</v>
      </c>
      <c r="M24" s="1"/>
    </row>
    <row r="25" spans="1:13" ht="15" customHeight="1" x14ac:dyDescent="0.25">
      <c r="A25" s="10" t="s">
        <v>34</v>
      </c>
      <c r="B25" s="10" t="s">
        <v>34</v>
      </c>
      <c r="C25" s="10" t="s">
        <v>34</v>
      </c>
      <c r="D25" s="11" t="s">
        <v>57</v>
      </c>
      <c r="E25" s="12">
        <v>15100575</v>
      </c>
      <c r="F25" s="12">
        <v>15167296</v>
      </c>
      <c r="G25" s="12">
        <v>8990231</v>
      </c>
      <c r="H25" s="12">
        <v>15628945</v>
      </c>
      <c r="I25" s="12">
        <v>11056590</v>
      </c>
      <c r="J25" s="12">
        <v>14376241</v>
      </c>
      <c r="K25" s="12">
        <f>J25-I25</f>
        <v>3319651</v>
      </c>
      <c r="L25" s="13">
        <f t="shared" ref="L25:L43" si="5">(K25/I25)</f>
        <v>0.30024184671765886</v>
      </c>
      <c r="M25" s="1"/>
    </row>
    <row r="26" spans="1:13" ht="15" customHeight="1" x14ac:dyDescent="0.25">
      <c r="A26" s="14" t="s">
        <v>58</v>
      </c>
      <c r="B26" s="14" t="s">
        <v>34</v>
      </c>
      <c r="C26" s="14" t="s">
        <v>34</v>
      </c>
      <c r="D26" s="15" t="s">
        <v>59</v>
      </c>
      <c r="E26" s="16">
        <v>10279753</v>
      </c>
      <c r="F26" s="16">
        <v>9749861</v>
      </c>
      <c r="G26" s="16">
        <v>6482207</v>
      </c>
      <c r="H26" s="16">
        <v>10639545</v>
      </c>
      <c r="I26" s="16">
        <v>8730004</v>
      </c>
      <c r="J26" s="16">
        <v>9141401</v>
      </c>
      <c r="K26" s="16">
        <f t="shared" ref="K26:K43" si="6">J26-I26</f>
        <v>411397</v>
      </c>
      <c r="L26" s="18">
        <f t="shared" si="5"/>
        <v>4.712449158098897E-2</v>
      </c>
      <c r="M26" s="1"/>
    </row>
    <row r="27" spans="1:13" ht="15" customHeight="1" x14ac:dyDescent="0.25">
      <c r="A27" s="14" t="s">
        <v>60</v>
      </c>
      <c r="B27" s="14" t="s">
        <v>34</v>
      </c>
      <c r="C27" s="14" t="s">
        <v>34</v>
      </c>
      <c r="D27" s="15" t="s">
        <v>61</v>
      </c>
      <c r="E27" s="16">
        <v>3265869</v>
      </c>
      <c r="F27" s="16">
        <v>3265869</v>
      </c>
      <c r="G27" s="16">
        <v>1737603</v>
      </c>
      <c r="H27" s="16">
        <v>3380175</v>
      </c>
      <c r="I27" s="16">
        <v>2247782</v>
      </c>
      <c r="J27" s="16">
        <v>3865812</v>
      </c>
      <c r="K27" s="16">
        <f t="shared" si="6"/>
        <v>1618030</v>
      </c>
      <c r="L27" s="18">
        <f t="shared" si="5"/>
        <v>0.71983404084559799</v>
      </c>
      <c r="M27" s="1"/>
    </row>
    <row r="28" spans="1:13" ht="15" customHeight="1" x14ac:dyDescent="0.25">
      <c r="A28" s="14" t="s">
        <v>62</v>
      </c>
      <c r="B28" s="14" t="s">
        <v>34</v>
      </c>
      <c r="C28" s="14" t="s">
        <v>34</v>
      </c>
      <c r="D28" s="15" t="s">
        <v>63</v>
      </c>
      <c r="E28" s="16">
        <v>0</v>
      </c>
      <c r="F28" s="16">
        <v>41739</v>
      </c>
      <c r="G28" s="16">
        <v>81087</v>
      </c>
      <c r="H28" s="16">
        <v>0</v>
      </c>
      <c r="I28" s="16">
        <v>0</v>
      </c>
      <c r="J28" s="16">
        <v>10</v>
      </c>
      <c r="K28" s="16">
        <f t="shared" si="6"/>
        <v>10</v>
      </c>
      <c r="L28" s="18"/>
      <c r="M28" s="1"/>
    </row>
    <row r="29" spans="1:13" ht="15" customHeight="1" x14ac:dyDescent="0.25">
      <c r="A29" s="14" t="s">
        <v>34</v>
      </c>
      <c r="B29" s="14" t="s">
        <v>64</v>
      </c>
      <c r="C29" s="14" t="s">
        <v>34</v>
      </c>
      <c r="D29" s="15" t="s">
        <v>65</v>
      </c>
      <c r="E29" s="16">
        <v>0</v>
      </c>
      <c r="F29" s="16">
        <v>41739</v>
      </c>
      <c r="G29" s="16">
        <v>81087</v>
      </c>
      <c r="H29" s="16">
        <v>0</v>
      </c>
      <c r="I29" s="16">
        <v>0</v>
      </c>
      <c r="J29" s="16">
        <v>10</v>
      </c>
      <c r="K29" s="16">
        <f t="shared" si="6"/>
        <v>10</v>
      </c>
      <c r="L29" s="18"/>
      <c r="M29" s="1"/>
    </row>
    <row r="30" spans="1:13" ht="15" customHeight="1" x14ac:dyDescent="0.25">
      <c r="A30" s="14" t="s">
        <v>66</v>
      </c>
      <c r="B30" s="14" t="s">
        <v>34</v>
      </c>
      <c r="C30" s="14" t="s">
        <v>34</v>
      </c>
      <c r="D30" s="15" t="s">
        <v>36</v>
      </c>
      <c r="E30" s="16">
        <v>2300</v>
      </c>
      <c r="F30" s="16">
        <v>2300</v>
      </c>
      <c r="G30" s="16">
        <v>2238</v>
      </c>
      <c r="H30" s="16">
        <v>2300</v>
      </c>
      <c r="I30" s="16">
        <v>0</v>
      </c>
      <c r="J30" s="16">
        <v>0</v>
      </c>
      <c r="K30" s="16">
        <f t="shared" si="6"/>
        <v>0</v>
      </c>
      <c r="L30" s="18"/>
      <c r="M30" s="1"/>
    </row>
    <row r="31" spans="1:13" ht="15" customHeight="1" x14ac:dyDescent="0.25">
      <c r="A31" s="14"/>
      <c r="B31" s="21" t="s">
        <v>41</v>
      </c>
      <c r="C31" s="21"/>
      <c r="D31" s="22" t="s">
        <v>86</v>
      </c>
      <c r="E31" s="16">
        <v>2300</v>
      </c>
      <c r="F31" s="16">
        <v>2300</v>
      </c>
      <c r="G31" s="16">
        <v>2238</v>
      </c>
      <c r="H31" s="16">
        <v>2300</v>
      </c>
      <c r="I31" s="16">
        <v>0</v>
      </c>
      <c r="J31" s="16">
        <v>0</v>
      </c>
      <c r="K31" s="16">
        <f t="shared" si="6"/>
        <v>0</v>
      </c>
      <c r="L31" s="18"/>
      <c r="M31" s="1"/>
    </row>
    <row r="32" spans="1:13" ht="15" customHeight="1" x14ac:dyDescent="0.25">
      <c r="A32" s="14"/>
      <c r="B32" s="21"/>
      <c r="C32" s="23" t="s">
        <v>87</v>
      </c>
      <c r="D32" s="22" t="s">
        <v>88</v>
      </c>
      <c r="E32" s="16">
        <v>2300</v>
      </c>
      <c r="F32" s="16">
        <v>2300</v>
      </c>
      <c r="G32" s="16">
        <v>2238</v>
      </c>
      <c r="H32" s="16">
        <v>2300</v>
      </c>
      <c r="I32" s="16">
        <v>0</v>
      </c>
      <c r="J32" s="16">
        <v>0</v>
      </c>
      <c r="K32" s="16">
        <f t="shared" si="6"/>
        <v>0</v>
      </c>
      <c r="L32" s="18"/>
      <c r="M32" s="1"/>
    </row>
    <row r="33" spans="1:13" ht="15" customHeight="1" x14ac:dyDescent="0.25">
      <c r="A33" s="14" t="s">
        <v>67</v>
      </c>
      <c r="B33" s="14" t="s">
        <v>34</v>
      </c>
      <c r="C33" s="14" t="s">
        <v>34</v>
      </c>
      <c r="D33" s="15" t="s">
        <v>68</v>
      </c>
      <c r="E33" s="16">
        <v>135849</v>
      </c>
      <c r="F33" s="16">
        <v>285102</v>
      </c>
      <c r="G33" s="16">
        <v>257646</v>
      </c>
      <c r="H33" s="16">
        <v>140603</v>
      </c>
      <c r="I33" s="16">
        <v>20</v>
      </c>
      <c r="J33" s="16">
        <v>20</v>
      </c>
      <c r="K33" s="16">
        <f t="shared" si="6"/>
        <v>0</v>
      </c>
      <c r="L33" s="18">
        <f t="shared" si="5"/>
        <v>0</v>
      </c>
      <c r="M33" s="1"/>
    </row>
    <row r="34" spans="1:13" ht="15" customHeight="1" x14ac:dyDescent="0.25">
      <c r="A34" s="14" t="s">
        <v>34</v>
      </c>
      <c r="B34" s="14" t="s">
        <v>11</v>
      </c>
      <c r="C34" s="14" t="s">
        <v>34</v>
      </c>
      <c r="D34" s="15" t="s">
        <v>69</v>
      </c>
      <c r="E34" s="16">
        <v>135829</v>
      </c>
      <c r="F34" s="16">
        <v>135829</v>
      </c>
      <c r="G34" s="16">
        <v>108373</v>
      </c>
      <c r="H34" s="16">
        <v>140583</v>
      </c>
      <c r="I34" s="16">
        <v>0</v>
      </c>
      <c r="J34" s="16">
        <v>0</v>
      </c>
      <c r="K34" s="16">
        <f t="shared" si="6"/>
        <v>0</v>
      </c>
      <c r="L34" s="18"/>
      <c r="M34" s="1"/>
    </row>
    <row r="35" spans="1:13" ht="15" customHeight="1" x14ac:dyDescent="0.25">
      <c r="A35" s="14" t="s">
        <v>34</v>
      </c>
      <c r="B35" s="14" t="s">
        <v>46</v>
      </c>
      <c r="C35" s="14" t="s">
        <v>34</v>
      </c>
      <c r="D35" s="15" t="s">
        <v>70</v>
      </c>
      <c r="E35" s="16">
        <v>20</v>
      </c>
      <c r="F35" s="16">
        <v>149273</v>
      </c>
      <c r="G35" s="16">
        <v>149273</v>
      </c>
      <c r="H35" s="16">
        <v>20</v>
      </c>
      <c r="I35" s="16">
        <v>20</v>
      </c>
      <c r="J35" s="16">
        <v>20</v>
      </c>
      <c r="K35" s="17">
        <f t="shared" si="6"/>
        <v>0</v>
      </c>
      <c r="L35" s="18">
        <f t="shared" si="5"/>
        <v>0</v>
      </c>
      <c r="M35" s="1"/>
    </row>
    <row r="36" spans="1:13" ht="15" customHeight="1" x14ac:dyDescent="0.25">
      <c r="A36" s="14" t="s">
        <v>71</v>
      </c>
      <c r="B36" s="14" t="s">
        <v>34</v>
      </c>
      <c r="C36" s="14" t="s">
        <v>34</v>
      </c>
      <c r="D36" s="15" t="s">
        <v>72</v>
      </c>
      <c r="E36" s="16">
        <v>1414804</v>
      </c>
      <c r="F36" s="16">
        <v>1414804</v>
      </c>
      <c r="G36" s="16">
        <v>22830</v>
      </c>
      <c r="H36" s="16">
        <v>1464322</v>
      </c>
      <c r="I36" s="16">
        <v>76784</v>
      </c>
      <c r="J36" s="16">
        <v>1367998</v>
      </c>
      <c r="K36" s="16">
        <f t="shared" si="6"/>
        <v>1291214</v>
      </c>
      <c r="L36" s="18">
        <f t="shared" si="5"/>
        <v>16.816185663679935</v>
      </c>
      <c r="M36" s="1"/>
    </row>
    <row r="37" spans="1:13" ht="15" customHeight="1" x14ac:dyDescent="0.25">
      <c r="A37" s="14" t="s">
        <v>34</v>
      </c>
      <c r="B37" s="14" t="s">
        <v>73</v>
      </c>
      <c r="C37" s="14" t="s">
        <v>34</v>
      </c>
      <c r="D37" s="15" t="s">
        <v>74</v>
      </c>
      <c r="E37" s="16">
        <v>9810</v>
      </c>
      <c r="F37" s="16">
        <v>9810</v>
      </c>
      <c r="G37" s="16">
        <v>1309</v>
      </c>
      <c r="H37" s="16">
        <v>10153</v>
      </c>
      <c r="I37" s="16">
        <v>0</v>
      </c>
      <c r="J37" s="16">
        <v>2525</v>
      </c>
      <c r="K37" s="16">
        <f t="shared" si="6"/>
        <v>2525</v>
      </c>
      <c r="L37" s="18"/>
      <c r="M37" s="1"/>
    </row>
    <row r="38" spans="1:13" ht="15" customHeight="1" x14ac:dyDescent="0.25">
      <c r="A38" s="14" t="s">
        <v>34</v>
      </c>
      <c r="B38" s="14" t="s">
        <v>15</v>
      </c>
      <c r="C38" s="14" t="s">
        <v>34</v>
      </c>
      <c r="D38" s="15" t="s">
        <v>75</v>
      </c>
      <c r="E38" s="16">
        <v>1153960</v>
      </c>
      <c r="F38" s="16">
        <v>1153960</v>
      </c>
      <c r="G38" s="16">
        <v>0</v>
      </c>
      <c r="H38" s="16">
        <v>1194349</v>
      </c>
      <c r="I38" s="16">
        <v>0</v>
      </c>
      <c r="J38" s="16">
        <v>0</v>
      </c>
      <c r="K38" s="16">
        <f t="shared" si="6"/>
        <v>0</v>
      </c>
      <c r="L38" s="18"/>
      <c r="M38" s="1"/>
    </row>
    <row r="39" spans="1:13" ht="15" customHeight="1" x14ac:dyDescent="0.25">
      <c r="A39" s="14" t="s">
        <v>34</v>
      </c>
      <c r="B39" s="14" t="s">
        <v>76</v>
      </c>
      <c r="C39" s="14" t="s">
        <v>34</v>
      </c>
      <c r="D39" s="15" t="s">
        <v>77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1150444</v>
      </c>
      <c r="K39" s="16">
        <f t="shared" si="6"/>
        <v>1150444</v>
      </c>
      <c r="L39" s="18"/>
      <c r="M39" s="1"/>
    </row>
    <row r="40" spans="1:13" ht="15" customHeight="1" x14ac:dyDescent="0.25">
      <c r="A40" s="14" t="s">
        <v>34</v>
      </c>
      <c r="B40" s="14" t="s">
        <v>41</v>
      </c>
      <c r="C40" s="14" t="s">
        <v>34</v>
      </c>
      <c r="D40" s="15" t="s">
        <v>78</v>
      </c>
      <c r="E40" s="16">
        <v>251034</v>
      </c>
      <c r="F40" s="16">
        <v>251034</v>
      </c>
      <c r="G40" s="16">
        <v>21521</v>
      </c>
      <c r="H40" s="16">
        <v>259820</v>
      </c>
      <c r="I40" s="16">
        <v>76784</v>
      </c>
      <c r="J40" s="16">
        <v>215029</v>
      </c>
      <c r="K40" s="16">
        <f t="shared" si="6"/>
        <v>138245</v>
      </c>
      <c r="L40" s="18">
        <f t="shared" si="5"/>
        <v>1.8004401958741405</v>
      </c>
      <c r="M40" s="1"/>
    </row>
    <row r="41" spans="1:13" ht="15" customHeight="1" x14ac:dyDescent="0.25">
      <c r="A41" s="14" t="s">
        <v>79</v>
      </c>
      <c r="B41" s="14" t="s">
        <v>34</v>
      </c>
      <c r="C41" s="14" t="s">
        <v>34</v>
      </c>
      <c r="D41" s="15" t="s">
        <v>80</v>
      </c>
      <c r="E41" s="16">
        <v>1000</v>
      </c>
      <c r="F41" s="16">
        <v>406621</v>
      </c>
      <c r="G41" s="16">
        <v>406620</v>
      </c>
      <c r="H41" s="16">
        <v>1000</v>
      </c>
      <c r="I41" s="16">
        <v>1000</v>
      </c>
      <c r="J41" s="16">
        <v>500</v>
      </c>
      <c r="K41" s="16">
        <f t="shared" si="6"/>
        <v>-500</v>
      </c>
      <c r="L41" s="18">
        <f t="shared" si="5"/>
        <v>-0.5</v>
      </c>
      <c r="M41" s="1"/>
    </row>
    <row r="42" spans="1:13" ht="15" customHeight="1" x14ac:dyDescent="0.25">
      <c r="A42" s="14" t="s">
        <v>34</v>
      </c>
      <c r="B42" s="14" t="s">
        <v>41</v>
      </c>
      <c r="C42" s="14" t="s">
        <v>34</v>
      </c>
      <c r="D42" s="15" t="s">
        <v>81</v>
      </c>
      <c r="E42" s="16">
        <v>1000</v>
      </c>
      <c r="F42" s="16">
        <v>406621</v>
      </c>
      <c r="G42" s="16">
        <v>406620</v>
      </c>
      <c r="H42" s="16">
        <v>1000</v>
      </c>
      <c r="I42" s="16">
        <v>1000</v>
      </c>
      <c r="J42" s="16">
        <v>500</v>
      </c>
      <c r="K42" s="16">
        <f t="shared" si="6"/>
        <v>-500</v>
      </c>
      <c r="L42" s="18">
        <f t="shared" si="5"/>
        <v>-0.5</v>
      </c>
      <c r="M42" s="1"/>
    </row>
    <row r="43" spans="1:13" ht="15" customHeight="1" x14ac:dyDescent="0.25">
      <c r="A43" s="48" t="s">
        <v>82</v>
      </c>
      <c r="B43" s="48" t="s">
        <v>34</v>
      </c>
      <c r="C43" s="48" t="s">
        <v>34</v>
      </c>
      <c r="D43" s="49" t="s">
        <v>83</v>
      </c>
      <c r="E43" s="50">
        <v>1000</v>
      </c>
      <c r="F43" s="50">
        <v>1000</v>
      </c>
      <c r="G43" s="50">
        <v>0</v>
      </c>
      <c r="H43" s="50">
        <v>1000</v>
      </c>
      <c r="I43" s="50">
        <v>1000</v>
      </c>
      <c r="J43" s="50">
        <v>500</v>
      </c>
      <c r="K43" s="50">
        <f t="shared" si="6"/>
        <v>-500</v>
      </c>
      <c r="L43" s="51">
        <f t="shared" si="5"/>
        <v>-0.5</v>
      </c>
      <c r="M43" s="1"/>
    </row>
    <row r="44" spans="1:13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customHeight="1" x14ac:dyDescent="0.25">
      <c r="A45" s="34" t="s">
        <v>84</v>
      </c>
      <c r="B45" s="35"/>
      <c r="C45" s="35"/>
      <c r="D45" s="35"/>
      <c r="E45" s="19">
        <v>15098555</v>
      </c>
      <c r="F45" s="19">
        <v>14610402</v>
      </c>
      <c r="G45" s="19">
        <v>8434338</v>
      </c>
      <c r="H45" s="19">
        <v>15626925</v>
      </c>
      <c r="I45" s="19">
        <f>I25-I35-I41-I43</f>
        <v>11054570</v>
      </c>
      <c r="J45" s="19">
        <v>14375221</v>
      </c>
      <c r="K45" s="19">
        <f t="shared" ref="K45" si="7">J45-I45</f>
        <v>3320651</v>
      </c>
      <c r="L45" s="20">
        <f>(K45/I45)</f>
        <v>0.30038717019296091</v>
      </c>
      <c r="M45" s="1"/>
    </row>
    <row r="46" spans="1:13" ht="15" customHeight="1" x14ac:dyDescent="0.25">
      <c r="A46" s="36" t="s">
        <v>85</v>
      </c>
      <c r="B46" s="37"/>
      <c r="C46" s="37"/>
      <c r="D46" s="37"/>
      <c r="E46" s="37"/>
      <c r="F46" s="37"/>
      <c r="G46" s="37"/>
      <c r="H46" s="37"/>
      <c r="I46" s="37"/>
      <c r="J46" s="1"/>
      <c r="K46" s="1"/>
      <c r="L46" s="1"/>
    </row>
    <row r="47" spans="1:13" ht="15" customHeight="1" x14ac:dyDescent="0.25">
      <c r="A47" s="36" t="s">
        <v>93</v>
      </c>
      <c r="B47" s="37"/>
      <c r="C47" s="37"/>
      <c r="D47" s="37"/>
      <c r="E47" s="37"/>
      <c r="F47" s="37"/>
      <c r="G47" s="37"/>
      <c r="H47" s="37"/>
      <c r="I47" s="37"/>
      <c r="J47" s="1"/>
      <c r="K47" s="1"/>
      <c r="L47" s="1"/>
    </row>
  </sheetData>
  <mergeCells count="18">
    <mergeCell ref="A47:I47"/>
    <mergeCell ref="K10:K11"/>
    <mergeCell ref="L10:L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2023-09-27T22:43:05Z</dcterms:created>
  <dcterms:modified xsi:type="dcterms:W3CDTF">2023-09-29T12:53:32Z</dcterms:modified>
</cp:coreProperties>
</file>