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7F32F31E-A287-4B78-A6B2-C94B521F2B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1" l="1"/>
  <c r="K44" i="1"/>
  <c r="K43" i="1"/>
  <c r="K31" i="1"/>
  <c r="K30" i="1"/>
  <c r="K24" i="1"/>
  <c r="K23" i="1"/>
  <c r="K22" i="1"/>
  <c r="K19" i="1"/>
  <c r="K18" i="1"/>
  <c r="K17" i="1"/>
  <c r="K16" i="1"/>
  <c r="K15" i="1"/>
  <c r="K14" i="1"/>
  <c r="K13" i="1"/>
  <c r="J45" i="1"/>
  <c r="J44" i="1"/>
  <c r="J43" i="1"/>
  <c r="J31" i="1"/>
  <c r="J30" i="1"/>
  <c r="J24" i="1"/>
  <c r="J23" i="1"/>
  <c r="J22" i="1"/>
  <c r="J19" i="1"/>
  <c r="J18" i="1"/>
  <c r="J17" i="1"/>
  <c r="J16" i="1"/>
  <c r="J15" i="1"/>
  <c r="J14" i="1"/>
  <c r="J13" i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J34" i="1"/>
  <c r="K34" i="1" s="1"/>
  <c r="J33" i="1"/>
  <c r="J32" i="1"/>
  <c r="K32" i="1" s="1"/>
  <c r="J29" i="1"/>
  <c r="J28" i="1"/>
  <c r="J27" i="1"/>
  <c r="K27" i="1" s="1"/>
  <c r="J26" i="1"/>
  <c r="K26" i="1" s="1"/>
  <c r="J25" i="1"/>
  <c r="K25" i="1" s="1"/>
  <c r="J21" i="1"/>
  <c r="K21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<sst xmlns="http://schemas.openxmlformats.org/spreadsheetml/2006/main" count="174" uniqueCount="96">
  <si>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</si>
  <si>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</si>
  <si>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</si>
  <si>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</si>
  <si>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</si>
  <si>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TRANSPORTES Y TELECOMUNICACIONES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</si>
  <si>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</si>
  <si>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19</t>
    </r>
  </si>
  <si>
    <r>
      <rPr>
        <sz val="10"/>
        <rFont val="Times New Roman"/>
      </rPr>
      <t>Capítulo:</t>
    </r>
  </si>
  <si>
    <r>
      <rPr>
        <sz val="10"/>
        <rFont val="Times New Roman"/>
      </rPr>
      <t>SECRETARÍA Y ADMINISTRACIÓN GENERAL DE TRANSPORTES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</si>
  <si>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</si>
  <si>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</si>
  <si>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</si>
  <si>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RED MOVILIDAD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</si>
  <si>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</si>
  <si>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</si>
  <si>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</si>
  <si>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</si>
  <si>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</si>
  <si>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</si>
  <si>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</si>
  <si>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</si>
  <si>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</si>
  <si>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</si>
  <si>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</si>
  <si>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</si>
  <si>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</si>
  <si>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</si>
  <si>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</si>
  <si>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</si>
  <si>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</si>
  <si>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</si>
  <si>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</si>
  <si>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</si>
  <si>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</si>
  <si>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</si>
  <si>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</si>
  <si>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</si>
  <si>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</si>
  <si>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</si>
  <si>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</si>
  <si>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</si>
  <si>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</si>
  <si>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</si>
  <si>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</si>
  <si>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</si>
  <si>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</si>
  <si>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</si>
  <si>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</si>
  <si>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</si>
  <si>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</si>
  <si>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</si>
  <si>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</si>
  <si>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</si>
  <si>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</si>
  <si>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</si>
  <si>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</si>
  <si>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</si>
  <si>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</si>
  <si>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</si>
  <si>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</si>
  <si>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</si>
  <si>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</si>
  <si>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</si>
  <si>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</si>
  <si>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</si>
  <si>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</si>
  <si>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</si>
  <si>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</si>
  <si>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</si>
  <si>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</si>
  <si>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</si>
  <si>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</si>
  <si>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</si>
  <si>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</si>
  <si>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</si>
  <si>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</si>
  <si>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</si>
  <si>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</si>
  <si>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</si>
  <si>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</si>
  <si>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</si>
  <si>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</si>
  <si>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</si>
  <si>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</si>
  <si>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</si>
  <si>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</si>
  <si>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</si>
  <si>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</si>
  <si>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</si>
  <si>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</si>
  <si>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</si>
  <si>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03</t>
  </si>
  <si>
    <t>A Otras Entidades Públicas</t>
  </si>
  <si>
    <t>001</t>
  </si>
  <si>
    <t>Programa Extraordinario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</si>
</sst>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164" fontId="3" fillId="39" borderId="12" xfId="0" applyNumberFormat="1" applyFont="1" applyFill="1" applyBorder="1" applyAlignment="1">
      <alignment horizontal="right" vertical="top" wrapText="1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1"/>
  <sheetViews>
    <sheetView tabSelected="1" topLeftCell="A6" workbookViewId="0">
      <selection activeCell="M30" sqref="M3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8" width="13.28515625" customWidth="1"/>
    <col min="9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6" t="s">
        <v>17</v>
      </c>
      <c r="B9" s="36" t="s">
        <v>18</v>
      </c>
      <c r="C9" s="36" t="s">
        <v>19</v>
      </c>
      <c r="D9" s="3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7"/>
      <c r="B10" s="37"/>
      <c r="C10" s="37"/>
      <c r="D10" s="37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22" t="s">
        <v>32</v>
      </c>
      <c r="K10" s="22" t="s">
        <v>33</v>
      </c>
      <c r="L10" s="1"/>
    </row>
    <row r="11" spans="1:12" ht="15" customHeight="1" x14ac:dyDescent="0.25">
      <c r="A11" s="37"/>
      <c r="B11" s="37"/>
      <c r="C11" s="37"/>
      <c r="D11" s="37"/>
      <c r="E11" s="8" t="s">
        <v>34</v>
      </c>
      <c r="F11" s="9" t="s">
        <v>34</v>
      </c>
      <c r="G11" s="9" t="s">
        <v>34</v>
      </c>
      <c r="H11" s="9" t="s">
        <v>35</v>
      </c>
      <c r="I11" s="9" t="s">
        <v>35</v>
      </c>
      <c r="J11" s="23"/>
      <c r="K11" s="23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60939899</v>
      </c>
      <c r="F12" s="12">
        <v>67913540</v>
      </c>
      <c r="G12" s="12">
        <v>24192812</v>
      </c>
      <c r="H12" s="12">
        <v>63072726</v>
      </c>
      <c r="I12" s="12">
        <v>60413413</v>
      </c>
      <c r="J12" s="12">
        <f>I12-H12</f>
        <v>-2659313</v>
      </c>
      <c r="K12" s="13">
        <f>(J12/H12)</f>
        <v>-4.2162645705213372E-2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4050</v>
      </c>
      <c r="H13" s="16">
        <v>10</v>
      </c>
      <c r="I13" s="16">
        <v>10</v>
      </c>
      <c r="J13" s="17">
        <f t="shared" ref="J13:J19" si="0">I13-H13</f>
        <v>0</v>
      </c>
      <c r="K13" s="18">
        <f t="shared" ref="K13:K19" si="1">(J13/H13)</f>
        <v>0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10</v>
      </c>
      <c r="F14" s="16">
        <v>10</v>
      </c>
      <c r="G14" s="16">
        <v>4050</v>
      </c>
      <c r="H14" s="16">
        <v>10</v>
      </c>
      <c r="I14" s="16">
        <v>10</v>
      </c>
      <c r="J14" s="17">
        <f t="shared" si="0"/>
        <v>0</v>
      </c>
      <c r="K14" s="18">
        <f t="shared" si="1"/>
        <v>0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10</v>
      </c>
      <c r="F15" s="16">
        <v>10</v>
      </c>
      <c r="G15" s="16">
        <v>4050</v>
      </c>
      <c r="H15" s="16">
        <v>10</v>
      </c>
      <c r="I15" s="16">
        <v>10</v>
      </c>
      <c r="J15" s="17">
        <f t="shared" si="0"/>
        <v>0</v>
      </c>
      <c r="K15" s="18">
        <f t="shared" si="1"/>
        <v>0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30</v>
      </c>
      <c r="F16" s="16">
        <v>30</v>
      </c>
      <c r="G16" s="16">
        <v>44173</v>
      </c>
      <c r="H16" s="16">
        <v>30</v>
      </c>
      <c r="I16" s="16">
        <v>30</v>
      </c>
      <c r="J16" s="17">
        <f t="shared" si="0"/>
        <v>0</v>
      </c>
      <c r="K16" s="18">
        <f t="shared" si="1"/>
        <v>0</v>
      </c>
      <c r="L16" s="1"/>
    </row>
    <row r="17" spans="1:12" ht="15" customHeight="1" x14ac:dyDescent="0.25">
      <c r="A17" s="14" t="s">
        <v>36</v>
      </c>
      <c r="B17" s="14" t="s">
        <v>11</v>
      </c>
      <c r="C17" s="14" t="s">
        <v>36</v>
      </c>
      <c r="D17" s="15" t="s">
        <v>46</v>
      </c>
      <c r="E17" s="16">
        <v>10</v>
      </c>
      <c r="F17" s="16">
        <v>10</v>
      </c>
      <c r="G17" s="16">
        <v>39213</v>
      </c>
      <c r="H17" s="16">
        <v>10</v>
      </c>
      <c r="I17" s="16">
        <v>10</v>
      </c>
      <c r="J17" s="17">
        <f t="shared" si="0"/>
        <v>0</v>
      </c>
      <c r="K17" s="18">
        <f t="shared" si="1"/>
        <v>0</v>
      </c>
      <c r="L17" s="1"/>
    </row>
    <row r="18" spans="1:12" ht="15" customHeight="1" x14ac:dyDescent="0.25">
      <c r="A18" s="14" t="s">
        <v>36</v>
      </c>
      <c r="B18" s="14" t="s">
        <v>40</v>
      </c>
      <c r="C18" s="14" t="s">
        <v>36</v>
      </c>
      <c r="D18" s="15" t="s">
        <v>47</v>
      </c>
      <c r="E18" s="16">
        <v>10</v>
      </c>
      <c r="F18" s="16">
        <v>10</v>
      </c>
      <c r="G18" s="16">
        <v>720</v>
      </c>
      <c r="H18" s="16">
        <v>10</v>
      </c>
      <c r="I18" s="16">
        <v>10</v>
      </c>
      <c r="J18" s="17">
        <f t="shared" si="0"/>
        <v>0</v>
      </c>
      <c r="K18" s="18">
        <f t="shared" si="1"/>
        <v>0</v>
      </c>
      <c r="L18" s="1"/>
    </row>
    <row r="19" spans="1:12" ht="15" customHeight="1" x14ac:dyDescent="0.25">
      <c r="A19" s="14" t="s">
        <v>36</v>
      </c>
      <c r="B19" s="14" t="s">
        <v>48</v>
      </c>
      <c r="C19" s="14" t="s">
        <v>36</v>
      </c>
      <c r="D19" s="15" t="s">
        <v>49</v>
      </c>
      <c r="E19" s="16">
        <v>10</v>
      </c>
      <c r="F19" s="16">
        <v>10</v>
      </c>
      <c r="G19" s="16">
        <v>4240</v>
      </c>
      <c r="H19" s="16">
        <v>10</v>
      </c>
      <c r="I19" s="16">
        <v>10</v>
      </c>
      <c r="J19" s="17">
        <f t="shared" si="0"/>
        <v>0</v>
      </c>
      <c r="K19" s="18">
        <f t="shared" si="1"/>
        <v>0</v>
      </c>
      <c r="L19" s="1"/>
    </row>
    <row r="20" spans="1:12" ht="15" customHeight="1" x14ac:dyDescent="0.25">
      <c r="A20" s="14" t="s">
        <v>50</v>
      </c>
      <c r="B20" s="14" t="s">
        <v>36</v>
      </c>
      <c r="C20" s="14" t="s">
        <v>36</v>
      </c>
      <c r="D20" s="15" t="s">
        <v>51</v>
      </c>
      <c r="E20" s="16">
        <v>60938849</v>
      </c>
      <c r="F20" s="16">
        <v>67804562</v>
      </c>
      <c r="G20" s="16">
        <v>24142881</v>
      </c>
      <c r="H20" s="16">
        <v>63071676</v>
      </c>
      <c r="I20" s="16">
        <v>60412363</v>
      </c>
      <c r="J20" s="16">
        <f>I20-H20</f>
        <v>-2659313</v>
      </c>
      <c r="K20" s="18">
        <f>(J20/H20)</f>
        <v>-4.2163347617399607E-2</v>
      </c>
      <c r="L20" s="1"/>
    </row>
    <row r="21" spans="1:12" ht="15" customHeight="1" x14ac:dyDescent="0.25">
      <c r="A21" s="14" t="s">
        <v>36</v>
      </c>
      <c r="B21" s="14" t="s">
        <v>11</v>
      </c>
      <c r="C21" s="14" t="s">
        <v>36</v>
      </c>
      <c r="D21" s="15" t="s">
        <v>52</v>
      </c>
      <c r="E21" s="16">
        <v>60938849</v>
      </c>
      <c r="F21" s="16">
        <v>67804562</v>
      </c>
      <c r="G21" s="16">
        <v>24142881</v>
      </c>
      <c r="H21" s="16">
        <v>63071676</v>
      </c>
      <c r="I21" s="16">
        <v>60412363</v>
      </c>
      <c r="J21" s="16">
        <f>I21-H21</f>
        <v>-2659313</v>
      </c>
      <c r="K21" s="18">
        <f>(J21/H21)</f>
        <v>-4.2163347617399607E-2</v>
      </c>
      <c r="L21" s="1"/>
    </row>
    <row r="22" spans="1:12" ht="15" customHeight="1" x14ac:dyDescent="0.25">
      <c r="A22" s="14" t="s">
        <v>53</v>
      </c>
      <c r="B22" s="14" t="s">
        <v>36</v>
      </c>
      <c r="C22" s="14" t="s">
        <v>36</v>
      </c>
      <c r="D22" s="15" t="s">
        <v>54</v>
      </c>
      <c r="E22" s="16">
        <v>10</v>
      </c>
      <c r="F22" s="16">
        <v>10</v>
      </c>
      <c r="G22" s="16">
        <v>1708</v>
      </c>
      <c r="H22" s="16">
        <v>10</v>
      </c>
      <c r="I22" s="16">
        <v>10</v>
      </c>
      <c r="J22" s="17">
        <f t="shared" ref="J22:J24" si="2">I22-H22</f>
        <v>0</v>
      </c>
      <c r="K22" s="18">
        <f t="shared" ref="K22:K24" si="3">(J22/H22)</f>
        <v>0</v>
      </c>
      <c r="L22" s="1"/>
    </row>
    <row r="23" spans="1:12" ht="15" customHeight="1" x14ac:dyDescent="0.25">
      <c r="A23" s="14" t="s">
        <v>36</v>
      </c>
      <c r="B23" s="14" t="s">
        <v>55</v>
      </c>
      <c r="C23" s="14" t="s">
        <v>36</v>
      </c>
      <c r="D23" s="15" t="s">
        <v>56</v>
      </c>
      <c r="E23" s="16">
        <v>10</v>
      </c>
      <c r="F23" s="16">
        <v>10</v>
      </c>
      <c r="G23" s="16">
        <v>1708</v>
      </c>
      <c r="H23" s="16">
        <v>10</v>
      </c>
      <c r="I23" s="16">
        <v>10</v>
      </c>
      <c r="J23" s="17">
        <f t="shared" si="2"/>
        <v>0</v>
      </c>
      <c r="K23" s="18">
        <f t="shared" si="3"/>
        <v>0</v>
      </c>
      <c r="L23" s="1"/>
    </row>
    <row r="24" spans="1:12" ht="15" customHeight="1" x14ac:dyDescent="0.25">
      <c r="A24" s="14" t="s">
        <v>57</v>
      </c>
      <c r="B24" s="14" t="s">
        <v>36</v>
      </c>
      <c r="C24" s="14" t="s">
        <v>36</v>
      </c>
      <c r="D24" s="15" t="s">
        <v>58</v>
      </c>
      <c r="E24" s="16">
        <v>1000</v>
      </c>
      <c r="F24" s="16">
        <v>108928</v>
      </c>
      <c r="G24" s="16">
        <v>0</v>
      </c>
      <c r="H24" s="16">
        <v>1000</v>
      </c>
      <c r="I24" s="16">
        <v>1000</v>
      </c>
      <c r="J24" s="17">
        <f t="shared" si="2"/>
        <v>0</v>
      </c>
      <c r="K24" s="18">
        <f t="shared" si="3"/>
        <v>0</v>
      </c>
      <c r="L24" s="1"/>
    </row>
    <row r="25" spans="1:12" ht="15" customHeight="1" x14ac:dyDescent="0.25">
      <c r="A25" s="10" t="s">
        <v>36</v>
      </c>
      <c r="B25" s="10" t="s">
        <v>36</v>
      </c>
      <c r="C25" s="10" t="s">
        <v>36</v>
      </c>
      <c r="D25" s="11" t="s">
        <v>59</v>
      </c>
      <c r="E25" s="12">
        <v>60939899</v>
      </c>
      <c r="F25" s="12">
        <v>67913540</v>
      </c>
      <c r="G25" s="12">
        <v>23969681</v>
      </c>
      <c r="H25" s="12">
        <v>63072726</v>
      </c>
      <c r="I25" s="12">
        <v>60413413</v>
      </c>
      <c r="J25" s="12">
        <f>I25-H25</f>
        <v>-2659313</v>
      </c>
      <c r="K25" s="13">
        <f>(J25/H25)</f>
        <v>-4.2162645705213372E-2</v>
      </c>
      <c r="L25" s="1"/>
    </row>
    <row r="26" spans="1:12" ht="15" customHeight="1" x14ac:dyDescent="0.25">
      <c r="A26" s="14" t="s">
        <v>60</v>
      </c>
      <c r="B26" s="14" t="s">
        <v>36</v>
      </c>
      <c r="C26" s="14" t="s">
        <v>36</v>
      </c>
      <c r="D26" s="15" t="s">
        <v>61</v>
      </c>
      <c r="E26" s="16">
        <v>5423478</v>
      </c>
      <c r="F26" s="16">
        <v>5191194</v>
      </c>
      <c r="G26" s="16">
        <v>3267345</v>
      </c>
      <c r="H26" s="16">
        <v>5613300</v>
      </c>
      <c r="I26" s="16">
        <v>5756209</v>
      </c>
      <c r="J26" s="16">
        <f>I26-H26</f>
        <v>142909</v>
      </c>
      <c r="K26" s="18">
        <f>(J26/H26)</f>
        <v>2.5458999162702868E-2</v>
      </c>
      <c r="L26" s="1"/>
    </row>
    <row r="27" spans="1:12" ht="15" customHeight="1" x14ac:dyDescent="0.25">
      <c r="A27" s="14" t="s">
        <v>62</v>
      </c>
      <c r="B27" s="14" t="s">
        <v>36</v>
      </c>
      <c r="C27" s="14" t="s">
        <v>36</v>
      </c>
      <c r="D27" s="15" t="s">
        <v>63</v>
      </c>
      <c r="E27" s="16">
        <v>6165461</v>
      </c>
      <c r="F27" s="16">
        <v>6165461</v>
      </c>
      <c r="G27" s="16">
        <v>2391018</v>
      </c>
      <c r="H27" s="16">
        <v>6381253</v>
      </c>
      <c r="I27" s="16">
        <v>6718750</v>
      </c>
      <c r="J27" s="16">
        <f>I27-H27</f>
        <v>337497</v>
      </c>
      <c r="K27" s="18">
        <f>(J27/H27)</f>
        <v>5.2888829200158652E-2</v>
      </c>
      <c r="L27" s="1"/>
    </row>
    <row r="28" spans="1:12" ht="15" customHeight="1" x14ac:dyDescent="0.25">
      <c r="A28" s="14" t="s">
        <v>64</v>
      </c>
      <c r="B28" s="14" t="s">
        <v>36</v>
      </c>
      <c r="C28" s="14" t="s">
        <v>36</v>
      </c>
      <c r="D28" s="15" t="s">
        <v>65</v>
      </c>
      <c r="E28" s="16">
        <v>0</v>
      </c>
      <c r="F28" s="16">
        <v>0</v>
      </c>
      <c r="G28" s="16">
        <v>0</v>
      </c>
      <c r="H28" s="16">
        <v>0</v>
      </c>
      <c r="I28" s="16">
        <v>10</v>
      </c>
      <c r="J28" s="16">
        <f>I28-H28</f>
        <v>10</v>
      </c>
      <c r="K28" s="18"/>
      <c r="L28" s="1"/>
    </row>
    <row r="29" spans="1:12" ht="15" customHeight="1" x14ac:dyDescent="0.25">
      <c r="A29" s="14" t="s">
        <v>36</v>
      </c>
      <c r="B29" s="14" t="s">
        <v>15</v>
      </c>
      <c r="C29" s="14" t="s">
        <v>36</v>
      </c>
      <c r="D29" s="15" t="s">
        <v>66</v>
      </c>
      <c r="E29" s="16">
        <v>0</v>
      </c>
      <c r="F29" s="16">
        <v>0</v>
      </c>
      <c r="G29" s="16">
        <v>0</v>
      </c>
      <c r="H29" s="16">
        <v>0</v>
      </c>
      <c r="I29" s="16">
        <v>10</v>
      </c>
      <c r="J29" s="16">
        <f>I29-H29</f>
        <v>10</v>
      </c>
      <c r="K29" s="18"/>
      <c r="L29" s="1"/>
    </row>
    <row r="30" spans="1:12" ht="15" customHeight="1" x14ac:dyDescent="0.25">
      <c r="A30" s="14" t="s">
        <v>67</v>
      </c>
      <c r="B30" s="14" t="s">
        <v>36</v>
      </c>
      <c r="C30" s="14" t="s">
        <v>36</v>
      </c>
      <c r="D30" s="15" t="s">
        <v>68</v>
      </c>
      <c r="E30" s="16">
        <v>20</v>
      </c>
      <c r="F30" s="16">
        <v>108928</v>
      </c>
      <c r="G30" s="16">
        <v>116184</v>
      </c>
      <c r="H30" s="16">
        <v>20</v>
      </c>
      <c r="I30" s="16">
        <v>20</v>
      </c>
      <c r="J30" s="17">
        <f t="shared" ref="J30:J31" si="4">I30-H30</f>
        <v>0</v>
      </c>
      <c r="K30" s="18">
        <f t="shared" ref="K28:K31" si="5">(J30/H30)</f>
        <v>0</v>
      </c>
      <c r="L30" s="1"/>
    </row>
    <row r="31" spans="1:12" ht="15" customHeight="1" x14ac:dyDescent="0.25">
      <c r="A31" s="14" t="s">
        <v>36</v>
      </c>
      <c r="B31" s="14" t="s">
        <v>48</v>
      </c>
      <c r="C31" s="14" t="s">
        <v>36</v>
      </c>
      <c r="D31" s="15" t="s">
        <v>69</v>
      </c>
      <c r="E31" s="16">
        <v>20</v>
      </c>
      <c r="F31" s="16">
        <v>108928</v>
      </c>
      <c r="G31" s="16">
        <v>116184</v>
      </c>
      <c r="H31" s="16">
        <v>20</v>
      </c>
      <c r="I31" s="16">
        <v>20</v>
      </c>
      <c r="J31" s="17">
        <f t="shared" si="4"/>
        <v>0</v>
      </c>
      <c r="K31" s="18">
        <f t="shared" si="5"/>
        <v>0</v>
      </c>
      <c r="L31" s="1"/>
    </row>
    <row r="32" spans="1:12" ht="15" customHeight="1" x14ac:dyDescent="0.25">
      <c r="A32" s="14" t="s">
        <v>70</v>
      </c>
      <c r="B32" s="14" t="s">
        <v>36</v>
      </c>
      <c r="C32" s="14" t="s">
        <v>36</v>
      </c>
      <c r="D32" s="15" t="s">
        <v>71</v>
      </c>
      <c r="E32" s="16">
        <v>436659</v>
      </c>
      <c r="F32" s="16">
        <v>436659</v>
      </c>
      <c r="G32" s="16">
        <v>162874</v>
      </c>
      <c r="H32" s="16">
        <v>451942</v>
      </c>
      <c r="I32" s="16">
        <v>830188</v>
      </c>
      <c r="J32" s="16">
        <f t="shared" ref="J32:J40" si="6">I32-H32</f>
        <v>378246</v>
      </c>
      <c r="K32" s="18">
        <f>(J32/H32)</f>
        <v>0.83693482792039686</v>
      </c>
      <c r="L32" s="1"/>
    </row>
    <row r="33" spans="1:12" ht="15" customHeight="1" x14ac:dyDescent="0.25">
      <c r="A33" s="14" t="s">
        <v>36</v>
      </c>
      <c r="B33" s="14" t="s">
        <v>15</v>
      </c>
      <c r="C33" s="14" t="s">
        <v>36</v>
      </c>
      <c r="D33" s="15" t="s">
        <v>72</v>
      </c>
      <c r="E33" s="16">
        <v>0</v>
      </c>
      <c r="F33" s="16">
        <v>0</v>
      </c>
      <c r="G33" s="16">
        <v>0</v>
      </c>
      <c r="H33" s="16">
        <v>0</v>
      </c>
      <c r="I33" s="16">
        <v>22849</v>
      </c>
      <c r="J33" s="16">
        <f t="shared" si="6"/>
        <v>22849</v>
      </c>
      <c r="K33" s="18"/>
      <c r="L33" s="1"/>
    </row>
    <row r="34" spans="1:12" ht="15" customHeight="1" x14ac:dyDescent="0.25">
      <c r="A34" s="14" t="s">
        <v>36</v>
      </c>
      <c r="B34" s="14" t="s">
        <v>73</v>
      </c>
      <c r="C34" s="14" t="s">
        <v>36</v>
      </c>
      <c r="D34" s="15" t="s">
        <v>74</v>
      </c>
      <c r="E34" s="16">
        <v>6378</v>
      </c>
      <c r="F34" s="16">
        <v>6378</v>
      </c>
      <c r="G34" s="16">
        <v>1232</v>
      </c>
      <c r="H34" s="16">
        <v>6601</v>
      </c>
      <c r="I34" s="16">
        <v>0</v>
      </c>
      <c r="J34" s="16">
        <f t="shared" si="6"/>
        <v>-6601</v>
      </c>
      <c r="K34" s="18">
        <f>(J34/H34)</f>
        <v>-1</v>
      </c>
      <c r="L34" s="1"/>
    </row>
    <row r="35" spans="1:12" ht="15" customHeight="1" x14ac:dyDescent="0.25">
      <c r="A35" s="14" t="s">
        <v>36</v>
      </c>
      <c r="B35" s="14" t="s">
        <v>38</v>
      </c>
      <c r="C35" s="14" t="s">
        <v>36</v>
      </c>
      <c r="D35" s="15" t="s">
        <v>75</v>
      </c>
      <c r="E35" s="16">
        <v>0</v>
      </c>
      <c r="F35" s="16">
        <v>0</v>
      </c>
      <c r="G35" s="16">
        <v>0</v>
      </c>
      <c r="H35" s="16">
        <v>0</v>
      </c>
      <c r="I35" s="16">
        <v>5175</v>
      </c>
      <c r="J35" s="16">
        <f t="shared" si="6"/>
        <v>5175</v>
      </c>
      <c r="K35" s="18"/>
      <c r="L35" s="1"/>
    </row>
    <row r="36" spans="1:12" ht="15" customHeight="1" x14ac:dyDescent="0.25">
      <c r="A36" s="14" t="s">
        <v>36</v>
      </c>
      <c r="B36" s="14" t="s">
        <v>76</v>
      </c>
      <c r="C36" s="14" t="s">
        <v>36</v>
      </c>
      <c r="D36" s="15" t="s">
        <v>77</v>
      </c>
      <c r="E36" s="16">
        <v>62456</v>
      </c>
      <c r="F36" s="16">
        <v>62456</v>
      </c>
      <c r="G36" s="16">
        <v>4291</v>
      </c>
      <c r="H36" s="16">
        <v>64642</v>
      </c>
      <c r="I36" s="16">
        <v>183298</v>
      </c>
      <c r="J36" s="16">
        <f t="shared" si="6"/>
        <v>118656</v>
      </c>
      <c r="K36" s="18">
        <f t="shared" ref="K36:K45" si="7">(J36/H36)</f>
        <v>1.8355867702113178</v>
      </c>
      <c r="L36" s="1"/>
    </row>
    <row r="37" spans="1:12" ht="15" customHeight="1" x14ac:dyDescent="0.25">
      <c r="A37" s="14" t="s">
        <v>36</v>
      </c>
      <c r="B37" s="14" t="s">
        <v>78</v>
      </c>
      <c r="C37" s="14" t="s">
        <v>36</v>
      </c>
      <c r="D37" s="15" t="s">
        <v>79</v>
      </c>
      <c r="E37" s="16">
        <v>367825</v>
      </c>
      <c r="F37" s="16">
        <v>367825</v>
      </c>
      <c r="G37" s="16">
        <v>157351</v>
      </c>
      <c r="H37" s="16">
        <v>380699</v>
      </c>
      <c r="I37" s="16">
        <v>618866</v>
      </c>
      <c r="J37" s="16">
        <f t="shared" si="6"/>
        <v>238167</v>
      </c>
      <c r="K37" s="18">
        <f t="shared" si="7"/>
        <v>0.62560448017987969</v>
      </c>
      <c r="L37" s="1"/>
    </row>
    <row r="38" spans="1:12" ht="15" customHeight="1" x14ac:dyDescent="0.25">
      <c r="A38" s="14" t="s">
        <v>80</v>
      </c>
      <c r="B38" s="14" t="s">
        <v>36</v>
      </c>
      <c r="C38" s="14" t="s">
        <v>36</v>
      </c>
      <c r="D38" s="15" t="s">
        <v>81</v>
      </c>
      <c r="E38" s="16">
        <v>27652281</v>
      </c>
      <c r="F38" s="16">
        <v>48912281</v>
      </c>
      <c r="G38" s="16">
        <v>10934243</v>
      </c>
      <c r="H38" s="16">
        <v>28620111</v>
      </c>
      <c r="I38" s="16">
        <v>47106236</v>
      </c>
      <c r="J38" s="16">
        <f t="shared" si="6"/>
        <v>18486125</v>
      </c>
      <c r="K38" s="18">
        <f t="shared" si="7"/>
        <v>0.64591381214419474</v>
      </c>
      <c r="L38" s="1"/>
    </row>
    <row r="39" spans="1:12" ht="15" customHeight="1" x14ac:dyDescent="0.25">
      <c r="A39" s="14" t="s">
        <v>36</v>
      </c>
      <c r="B39" s="14" t="s">
        <v>40</v>
      </c>
      <c r="C39" s="14" t="s">
        <v>36</v>
      </c>
      <c r="D39" s="15" t="s">
        <v>82</v>
      </c>
      <c r="E39" s="16">
        <v>27652281</v>
      </c>
      <c r="F39" s="16">
        <v>48912281</v>
      </c>
      <c r="G39" s="16">
        <v>10934243</v>
      </c>
      <c r="H39" s="16">
        <v>28620111</v>
      </c>
      <c r="I39" s="16">
        <v>47106236</v>
      </c>
      <c r="J39" s="16">
        <f t="shared" si="6"/>
        <v>18486125</v>
      </c>
      <c r="K39" s="18">
        <f t="shared" si="7"/>
        <v>0.64591381214419474</v>
      </c>
      <c r="L39" s="1"/>
    </row>
    <row r="40" spans="1:12" ht="15" customHeight="1" x14ac:dyDescent="0.25">
      <c r="A40" s="14" t="s">
        <v>83</v>
      </c>
      <c r="B40" s="14" t="s">
        <v>36</v>
      </c>
      <c r="C40" s="14" t="s">
        <v>36</v>
      </c>
      <c r="D40" s="15" t="s">
        <v>84</v>
      </c>
      <c r="E40" s="16">
        <v>21260000</v>
      </c>
      <c r="F40" s="16">
        <v>0</v>
      </c>
      <c r="G40" s="16">
        <v>0</v>
      </c>
      <c r="H40" s="16">
        <v>22004100</v>
      </c>
      <c r="I40" s="16">
        <v>0</v>
      </c>
      <c r="J40" s="16">
        <f t="shared" si="6"/>
        <v>-22004100</v>
      </c>
      <c r="K40" s="18">
        <f t="shared" si="7"/>
        <v>-1</v>
      </c>
      <c r="L40" s="1"/>
    </row>
    <row r="41" spans="1:12" ht="15" customHeight="1" x14ac:dyDescent="0.25">
      <c r="A41" s="14"/>
      <c r="B41" s="14" t="s">
        <v>92</v>
      </c>
      <c r="C41" s="14"/>
      <c r="D41" s="15" t="s">
        <v>93</v>
      </c>
      <c r="E41" s="16">
        <v>21260000</v>
      </c>
      <c r="F41" s="16">
        <v>0</v>
      </c>
      <c r="G41" s="16">
        <v>0</v>
      </c>
      <c r="H41" s="16">
        <v>22004100</v>
      </c>
      <c r="I41" s="16">
        <v>0</v>
      </c>
      <c r="J41" s="16">
        <f t="shared" ref="J41:J45" si="8">I41-H41</f>
        <v>-22004100</v>
      </c>
      <c r="K41" s="18">
        <f t="shared" si="7"/>
        <v>-1</v>
      </c>
      <c r="L41" s="1"/>
    </row>
    <row r="42" spans="1:12" ht="15" customHeight="1" x14ac:dyDescent="0.25">
      <c r="A42" s="14"/>
      <c r="B42" s="14"/>
      <c r="C42" s="14" t="s">
        <v>94</v>
      </c>
      <c r="D42" s="15" t="s">
        <v>95</v>
      </c>
      <c r="E42" s="16">
        <v>21260000</v>
      </c>
      <c r="F42" s="16">
        <v>0</v>
      </c>
      <c r="G42" s="16">
        <v>0</v>
      </c>
      <c r="H42" s="16">
        <v>22004100</v>
      </c>
      <c r="I42" s="16">
        <v>0</v>
      </c>
      <c r="J42" s="16">
        <f t="shared" si="8"/>
        <v>-22004100</v>
      </c>
      <c r="K42" s="18">
        <f t="shared" si="7"/>
        <v>-1</v>
      </c>
      <c r="L42" s="1"/>
    </row>
    <row r="43" spans="1:12" ht="15" customHeight="1" x14ac:dyDescent="0.25">
      <c r="A43" s="14" t="s">
        <v>85</v>
      </c>
      <c r="B43" s="14" t="s">
        <v>36</v>
      </c>
      <c r="C43" s="14" t="s">
        <v>36</v>
      </c>
      <c r="D43" s="15" t="s">
        <v>86</v>
      </c>
      <c r="E43" s="16">
        <v>1000</v>
      </c>
      <c r="F43" s="16">
        <v>7098017</v>
      </c>
      <c r="G43" s="16">
        <v>7098017</v>
      </c>
      <c r="H43" s="16">
        <v>1000</v>
      </c>
      <c r="I43" s="16">
        <v>1000</v>
      </c>
      <c r="J43" s="17">
        <f t="shared" si="8"/>
        <v>0</v>
      </c>
      <c r="K43" s="18">
        <f t="shared" si="7"/>
        <v>0</v>
      </c>
      <c r="L43" s="1"/>
    </row>
    <row r="44" spans="1:12" ht="15" customHeight="1" x14ac:dyDescent="0.25">
      <c r="A44" s="14" t="s">
        <v>36</v>
      </c>
      <c r="B44" s="14" t="s">
        <v>78</v>
      </c>
      <c r="C44" s="14" t="s">
        <v>36</v>
      </c>
      <c r="D44" s="15" t="s">
        <v>87</v>
      </c>
      <c r="E44" s="16">
        <v>1000</v>
      </c>
      <c r="F44" s="16">
        <v>7098017</v>
      </c>
      <c r="G44" s="16">
        <v>7098017</v>
      </c>
      <c r="H44" s="16">
        <v>1000</v>
      </c>
      <c r="I44" s="16">
        <v>1000</v>
      </c>
      <c r="J44" s="17">
        <f t="shared" si="8"/>
        <v>0</v>
      </c>
      <c r="K44" s="18">
        <f t="shared" si="7"/>
        <v>0</v>
      </c>
      <c r="L44" s="1"/>
    </row>
    <row r="45" spans="1:12" ht="15" customHeight="1" x14ac:dyDescent="0.25">
      <c r="A45" s="14" t="s">
        <v>88</v>
      </c>
      <c r="B45" s="14" t="s">
        <v>36</v>
      </c>
      <c r="C45" s="14" t="s">
        <v>36</v>
      </c>
      <c r="D45" s="15" t="s">
        <v>89</v>
      </c>
      <c r="E45" s="16">
        <v>1000</v>
      </c>
      <c r="F45" s="16">
        <v>1000</v>
      </c>
      <c r="G45" s="16">
        <v>0</v>
      </c>
      <c r="H45" s="16">
        <v>1000</v>
      </c>
      <c r="I45" s="16">
        <v>1000</v>
      </c>
      <c r="J45" s="17">
        <f t="shared" si="8"/>
        <v>0</v>
      </c>
      <c r="K45" s="18">
        <f t="shared" si="7"/>
        <v>0</v>
      </c>
      <c r="L45" s="1"/>
    </row>
    <row r="46" spans="1:12" ht="1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"/>
    </row>
    <row r="47" spans="1:12" ht="1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"/>
    </row>
    <row r="48" spans="1:12" ht="1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" customHeight="1" x14ac:dyDescent="0.25">
      <c r="A49" s="24" t="s">
        <v>90</v>
      </c>
      <c r="B49" s="25"/>
      <c r="C49" s="25"/>
      <c r="D49" s="25"/>
      <c r="E49" s="20">
        <v>60937879</v>
      </c>
      <c r="F49" s="20">
        <v>60705595</v>
      </c>
      <c r="G49" s="20">
        <v>16755480</v>
      </c>
      <c r="H49" s="20">
        <v>63070706</v>
      </c>
      <c r="I49" s="20">
        <v>60411393</v>
      </c>
      <c r="J49" s="20">
        <v>-2659313</v>
      </c>
      <c r="K49" s="21">
        <v>-4.2163996071329847E-2</v>
      </c>
      <c r="L49" s="1"/>
    </row>
    <row r="50" spans="1:12" ht="15" customHeight="1" x14ac:dyDescent="0.25">
      <c r="A50" s="26" t="s">
        <v>91</v>
      </c>
      <c r="B50" s="27"/>
      <c r="C50" s="27"/>
      <c r="D50" s="27"/>
      <c r="E50" s="27"/>
      <c r="F50" s="27"/>
      <c r="G50" s="27"/>
      <c r="H50" s="27"/>
      <c r="I50" s="27"/>
      <c r="J50" s="1"/>
      <c r="K50" s="1"/>
      <c r="L50" s="1"/>
    </row>
    <row r="51" spans="1:12" ht="5.0999999999999996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9:D49"/>
    <mergeCell ref="A50:I50"/>
    <mergeCell ref="A6:B6"/>
    <mergeCell ref="C6:F6"/>
    <mergeCell ref="A7:B7"/>
    <mergeCell ref="C7:F7"/>
    <mergeCell ref="A9:A11"/>
    <mergeCell ref="B9:B11"/>
    <mergeCell ref="C9:C11"/>
    <mergeCell ref="D9:D11"/>
  </mergeCells>
  <pageMargins left="0.62992125984251968" right="0.23622047244094491" top="0.39370078740157483" bottom="0.35433070866141736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2023-09-28T19:37:02Z</dcterms:modified>
</cp:coreProperties>
</file>