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C33A22A-C68D-4F75-9196-346DEF1FAF06}" xr6:coauthVersionLast="47" xr6:coauthVersionMax="47" xr10:uidLastSave="{00000000-0000-0000-0000-000000000000}"/>
  <bookViews>
    <workbookView xWindow="-28920" yWindow="-705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analitico'!$A$1:$K$65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1" l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3" i="1"/>
  <c r="K43" i="1" s="1"/>
  <c r="J42" i="1"/>
  <c r="K42" i="1" s="1"/>
  <c r="J41" i="1"/>
  <c r="K41" i="1" s="1"/>
  <c r="J38" i="1"/>
  <c r="K38" i="1" s="1"/>
  <c r="J37" i="1"/>
  <c r="K37" i="1" s="1"/>
  <c r="J36" i="1"/>
  <c r="K36" i="1" s="1"/>
  <c r="J34" i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K26" i="1"/>
  <c r="J26" i="1"/>
  <c r="J23" i="1"/>
  <c r="K23" i="1" s="1"/>
  <c r="J22" i="1"/>
  <c r="K22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<sst xmlns="http://schemas.openxmlformats.org/spreadsheetml/2006/main" count="258" uniqueCount="117">
  <si>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</si>
  <si>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</si>
  <si>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</si>
  <si>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</si>
  <si>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</si>
  <si>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VIVIENDA Y URBANISMO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</si>
  <si>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</si>
  <si>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</si>
  <si>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</si>
  <si>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SERVIU REGIÓN DE ÑUBLE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</si>
  <si>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</si>
  <si>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36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</si>
  <si>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</si>
  <si>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</si>
  <si>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</si>
  <si>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</si>
  <si>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</si>
  <si>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</si>
  <si>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</si>
  <si>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</si>
  <si>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</si>
  <si>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</si>
  <si>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</si>
  <si>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</si>
  <si>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</si>
  <si>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</si>
  <si>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</si>
  <si>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</si>
  <si>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</si>
  <si>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</si>
  <si>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</si>
  <si>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</si>
  <si>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</si>
  <si>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</si>
  <si>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</si>
  <si>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</si>
  <si>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</si>
  <si>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</si>
  <si>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</si>
  <si>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</si>
  <si>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</si>
  <si>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</si>
  <si>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</si>
  <si>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</si>
  <si>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</si>
  <si>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Arriendo de Activos No Financieros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</si>
  <si>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</si>
  <si>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Intereses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</si>
  <si>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</si>
  <si>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</si>
  <si>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Venta de Bienes</t>
    </r>
  </si>
  <si>
    <r>
      <rPr>
        <sz val="10"/>
        <rFont val="Times New Roman"/>
        <family val="1"/>
      </rPr>
      <t>Venta de Servicios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</si>
  <si>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</si>
  <si>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</si>
  <si>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</si>
  <si>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</si>
  <si>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</si>
  <si>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</si>
  <si>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</si>
  <si>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</si>
  <si>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</si>
  <si>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</si>
  <si>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</si>
  <si>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Hipotecarios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</si>
  <si>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</si>
  <si>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</si>
  <si>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De Otras Entidades Públicas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</si>
  <si>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</si>
  <si>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De Municipalidades para Pavimentos Participativos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</si>
  <si>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</si>
  <si>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De Municipalidades para Programa Rehabilitación de Espacios Públicos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</si>
  <si>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</si>
  <si>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De Municipalidades para Conservación y Mantención de Parques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</si>
  <si>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</si>
  <si>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</si>
  <si>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</si>
  <si>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</si>
  <si>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</si>
  <si>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</si>
  <si>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</si>
  <si>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</si>
  <si>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</si>
  <si>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</si>
  <si>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</si>
  <si>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</si>
  <si>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</si>
  <si>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</si>
  <si>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</si>
  <si>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</si>
  <si>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</si>
  <si>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</si>
  <si>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</si>
  <si>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Préstamos Subsidio Habitacional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</si>
  <si>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</si>
  <si>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</si>
  <si>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</si>
  <si>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028</t>
    </r>
  </si>
  <si>
    <r>
      <rPr>
        <sz val="10"/>
        <rFont val="Times New Roman"/>
        <family val="1"/>
      </rPr>
      <t>Subsidio de Protección del Patrimonio Familiar (DS 255/2006)</t>
    </r>
  </si>
  <si>
    <r>
      <rPr>
        <sz val="10"/>
        <rFont val="Times New Roman"/>
        <family val="1"/>
      </rPr>
      <t>132</t>
    </r>
  </si>
  <si>
    <r>
      <rPr>
        <sz val="10"/>
        <rFont val="Times New Roman"/>
        <family val="1"/>
      </rPr>
      <t>Sistema Integrado de Subsidio</t>
    </r>
  </si>
  <si>
    <r>
      <rPr>
        <sz val="10"/>
        <rFont val="Times New Roman"/>
        <family val="1"/>
      </rPr>
      <t>133</t>
    </r>
  </si>
  <si>
    <r>
      <rPr>
        <sz val="10"/>
        <rFont val="Times New Roman"/>
        <family val="1"/>
      </rPr>
      <t>Fondo Solidario de Elección de Vivienda</t>
    </r>
  </si>
  <si>
    <r>
      <rPr>
        <sz val="10"/>
        <rFont val="Times New Roman"/>
        <family val="1"/>
      </rPr>
      <t>135</t>
    </r>
  </si>
  <si>
    <r>
      <rPr>
        <sz val="10"/>
        <rFont val="Times New Roman"/>
        <family val="1"/>
      </rPr>
      <t>Programa Mejoramiento de Viviendas y Barrios</t>
    </r>
  </si>
  <si>
    <r>
      <rPr>
        <sz val="10"/>
        <rFont val="Times New Roman"/>
        <family val="1"/>
      </rPr>
      <t>136</t>
    </r>
  </si>
  <si>
    <r>
      <rPr>
        <sz val="10"/>
        <rFont val="Times New Roman"/>
        <family val="1"/>
      </rPr>
      <t>Programa Habitabilidad Rural</t>
    </r>
  </si>
  <si>
    <r>
      <rPr>
        <sz val="10"/>
        <rFont val="Times New Roman"/>
        <family val="1"/>
      </rPr>
      <t>138</t>
    </r>
  </si>
  <si>
    <r>
      <rPr>
        <sz val="10"/>
        <rFont val="Times New Roman"/>
        <family val="1"/>
      </rPr>
      <t>Programa de Integración Social y Territorial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</si>
  <si>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</si>
  <si>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</si>
  <si>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</si>
  <si>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</si>
  <si>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</si>
  <si>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01</t>
  </si>
  <si>
    <t>Terrenos</t>
  </si>
  <si>
    <t>Prestaciones Sociales del Empleador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</si>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</sst>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0" borderId="11" xfId="0" applyFont="1" applyFill="1" applyBorder="1" applyAlignment="1">
      <alignment horizontal="center" vertical="top" wrapText="1"/>
    </xf>
    <xf numFmtId="0" fontId="2" fillId="31" borderId="11" xfId="0" applyFont="1" applyFill="1" applyBorder="1" applyAlignment="1">
      <alignment horizontal="left" vertical="top" wrapText="1"/>
    </xf>
    <xf numFmtId="3" fontId="2" fillId="32" borderId="11" xfId="0" applyNumberFormat="1" applyFont="1" applyFill="1" applyBorder="1" applyAlignment="1">
      <alignment horizontal="right" vertical="top" wrapText="1"/>
    </xf>
    <xf numFmtId="164" fontId="2" fillId="33" borderId="11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2" xfId="0" quotePrefix="1" applyFont="1" applyFill="1" applyBorder="1" applyAlignment="1">
      <alignment horizontal="center" vertical="top" wrapText="1"/>
    </xf>
    <xf numFmtId="0" fontId="7" fillId="35" borderId="12" xfId="0" applyFont="1" applyFill="1" applyBorder="1" applyAlignment="1">
      <alignment horizontal="lef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5"/>
  <sheetViews>
    <sheetView tabSelected="1" view="pageBreakPreview" topLeftCell="A19" zoomScale="70" zoomScaleNormal="100" zoomScaleSheetLayoutView="70" workbookViewId="0">
      <selection activeCell="A62" sqref="A62:XFD6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7" width="13.28515625" customWidth="1"/>
    <col min="8" max="8" width="16" customWidth="1"/>
    <col min="9" max="11" width="13.28515625" customWidth="1"/>
    <col min="12" max="12" width="5.42578125" customWidth="1"/>
  </cols>
  <sheetData>
    <row r="1" spans="1:12" ht="17.100000000000001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1"/>
      <c r="K1" s="1"/>
      <c r="L1" s="1"/>
    </row>
    <row r="2" spans="1:12" ht="17.100000000000001" customHeight="1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1"/>
      <c r="K2" s="1"/>
      <c r="L2" s="1"/>
    </row>
    <row r="3" spans="1:12" ht="15" customHeight="1" x14ac:dyDescent="0.25">
      <c r="A3" s="55" t="s">
        <v>2</v>
      </c>
      <c r="B3" s="56"/>
      <c r="C3" s="56"/>
      <c r="D3" s="56"/>
      <c r="E3" s="56"/>
      <c r="F3" s="56"/>
      <c r="G3" s="56"/>
      <c r="H3" s="56"/>
      <c r="I3" s="5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7" t="s">
        <v>4</v>
      </c>
      <c r="B5" s="58"/>
      <c r="C5" s="59" t="s">
        <v>5</v>
      </c>
      <c r="D5" s="60"/>
      <c r="E5" s="60"/>
      <c r="F5" s="6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3" t="s">
        <v>8</v>
      </c>
      <c r="B6" s="44"/>
      <c r="C6" s="45" t="s">
        <v>9</v>
      </c>
      <c r="D6" s="46"/>
      <c r="E6" s="46"/>
      <c r="F6" s="4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7" t="s">
        <v>12</v>
      </c>
      <c r="B7" s="48"/>
      <c r="C7" s="49" t="s">
        <v>9</v>
      </c>
      <c r="D7" s="50"/>
      <c r="E7" s="50"/>
      <c r="F7" s="50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1" t="s">
        <v>16</v>
      </c>
      <c r="B9" s="51" t="s">
        <v>17</v>
      </c>
      <c r="C9" s="51" t="s">
        <v>18</v>
      </c>
      <c r="D9" s="51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2"/>
      <c r="B10" s="52"/>
      <c r="C10" s="52"/>
      <c r="D10" s="52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7" t="s">
        <v>31</v>
      </c>
      <c r="K10" s="37" t="s">
        <v>32</v>
      </c>
      <c r="L10" s="1"/>
    </row>
    <row r="11" spans="1:12" ht="30" customHeight="1" x14ac:dyDescent="0.25">
      <c r="A11" s="52"/>
      <c r="B11" s="52"/>
      <c r="C11" s="52"/>
      <c r="D11" s="52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8"/>
      <c r="K11" s="38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164596202</v>
      </c>
      <c r="F12" s="12">
        <v>167850012</v>
      </c>
      <c r="G12" s="12">
        <v>117458047</v>
      </c>
      <c r="H12" s="12">
        <v>170357071</v>
      </c>
      <c r="I12" s="12">
        <v>170772325</v>
      </c>
      <c r="J12" s="12">
        <f>I12-H12</f>
        <v>415254</v>
      </c>
      <c r="K12" s="13">
        <f>(J12/H12)</f>
        <v>2.4375507137006365E-3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10</v>
      </c>
      <c r="G13" s="16">
        <v>0</v>
      </c>
      <c r="H13" s="16">
        <v>0</v>
      </c>
      <c r="I13" s="16">
        <v>10</v>
      </c>
      <c r="J13" s="16">
        <f>I13-H13</f>
        <v>10</v>
      </c>
      <c r="K13" s="17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10</v>
      </c>
      <c r="G14" s="16">
        <v>0</v>
      </c>
      <c r="H14" s="16">
        <v>0</v>
      </c>
      <c r="I14" s="16">
        <v>10</v>
      </c>
      <c r="J14" s="16">
        <f>I14-H14</f>
        <v>10</v>
      </c>
      <c r="K14" s="17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10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20</v>
      </c>
      <c r="F16" s="16">
        <v>20</v>
      </c>
      <c r="G16" s="16">
        <v>0</v>
      </c>
      <c r="H16" s="16">
        <v>20</v>
      </c>
      <c r="I16" s="16">
        <v>20</v>
      </c>
      <c r="J16" s="18"/>
      <c r="K16" s="17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8"/>
      <c r="K17" s="17" t="s">
        <v>35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8"/>
      <c r="K18" s="17" t="s">
        <v>35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20</v>
      </c>
      <c r="F19" s="16">
        <v>20</v>
      </c>
      <c r="G19" s="16">
        <v>36804</v>
      </c>
      <c r="H19" s="16">
        <v>20</v>
      </c>
      <c r="I19" s="16">
        <v>20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10</v>
      </c>
      <c r="F20" s="16">
        <v>10</v>
      </c>
      <c r="G20" s="16">
        <v>0</v>
      </c>
      <c r="H20" s="16">
        <v>10</v>
      </c>
      <c r="I20" s="16">
        <v>10</v>
      </c>
      <c r="J20" s="18"/>
      <c r="K20" s="17" t="s">
        <v>35</v>
      </c>
      <c r="L20" s="1"/>
    </row>
    <row r="21" spans="1:12" ht="15" customHeight="1" x14ac:dyDescent="0.25">
      <c r="A21" s="14" t="s">
        <v>35</v>
      </c>
      <c r="B21" s="14" t="s">
        <v>39</v>
      </c>
      <c r="C21" s="14" t="s">
        <v>35</v>
      </c>
      <c r="D21" s="15" t="s">
        <v>51</v>
      </c>
      <c r="E21" s="16">
        <v>10</v>
      </c>
      <c r="F21" s="16">
        <v>10</v>
      </c>
      <c r="G21" s="16">
        <v>36804</v>
      </c>
      <c r="H21" s="16">
        <v>10</v>
      </c>
      <c r="I21" s="16">
        <v>10</v>
      </c>
      <c r="J21" s="18"/>
      <c r="K21" s="17" t="s">
        <v>35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45070</v>
      </c>
      <c r="F22" s="16">
        <v>61201</v>
      </c>
      <c r="G22" s="16">
        <v>79757</v>
      </c>
      <c r="H22" s="16">
        <v>46647</v>
      </c>
      <c r="I22" s="16">
        <v>52242</v>
      </c>
      <c r="J22" s="16">
        <f>I22-H22</f>
        <v>5595</v>
      </c>
      <c r="K22" s="17">
        <f>(J22/H22)</f>
        <v>0.11994340472056081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54</v>
      </c>
      <c r="E23" s="16">
        <v>45050</v>
      </c>
      <c r="F23" s="16">
        <v>45050</v>
      </c>
      <c r="G23" s="16">
        <v>62810</v>
      </c>
      <c r="H23" s="16">
        <v>46627</v>
      </c>
      <c r="I23" s="16">
        <v>52222</v>
      </c>
      <c r="J23" s="16">
        <f>I23-H23</f>
        <v>5595</v>
      </c>
      <c r="K23" s="17">
        <f>(J23/H23)</f>
        <v>0.1199948527677097</v>
      </c>
      <c r="L23" s="1"/>
    </row>
    <row r="24" spans="1:12" ht="15" customHeight="1" x14ac:dyDescent="0.25">
      <c r="A24" s="14" t="s">
        <v>35</v>
      </c>
      <c r="B24" s="14" t="s">
        <v>39</v>
      </c>
      <c r="C24" s="14" t="s">
        <v>35</v>
      </c>
      <c r="D24" s="15" t="s">
        <v>55</v>
      </c>
      <c r="E24" s="16">
        <v>10</v>
      </c>
      <c r="F24" s="16">
        <v>10</v>
      </c>
      <c r="G24" s="16">
        <v>8346</v>
      </c>
      <c r="H24" s="16">
        <v>10</v>
      </c>
      <c r="I24" s="16">
        <v>10</v>
      </c>
      <c r="J24" s="18"/>
      <c r="K24" s="17" t="s">
        <v>35</v>
      </c>
      <c r="L24" s="1"/>
    </row>
    <row r="25" spans="1:12" ht="15" customHeight="1" x14ac:dyDescent="0.25">
      <c r="A25" s="14" t="s">
        <v>35</v>
      </c>
      <c r="B25" s="14" t="s">
        <v>56</v>
      </c>
      <c r="C25" s="14" t="s">
        <v>35</v>
      </c>
      <c r="D25" s="15" t="s">
        <v>57</v>
      </c>
      <c r="E25" s="16">
        <v>10</v>
      </c>
      <c r="F25" s="16">
        <v>16141</v>
      </c>
      <c r="G25" s="16">
        <v>8601</v>
      </c>
      <c r="H25" s="16">
        <v>10</v>
      </c>
      <c r="I25" s="16">
        <v>10</v>
      </c>
      <c r="J25" s="18"/>
      <c r="K25" s="17" t="s">
        <v>35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139783334</v>
      </c>
      <c r="F26" s="16">
        <v>142455635</v>
      </c>
      <c r="G26" s="16">
        <v>102562431</v>
      </c>
      <c r="H26" s="16">
        <v>144676479</v>
      </c>
      <c r="I26" s="16">
        <v>153604606</v>
      </c>
      <c r="J26" s="16">
        <f t="shared" ref="J26:J34" si="0">I26-H26</f>
        <v>8928127</v>
      </c>
      <c r="K26" s="17">
        <f t="shared" ref="K26:K33" si="1">(J26/H26)</f>
        <v>6.1710977912311511E-2</v>
      </c>
      <c r="L26" s="1"/>
    </row>
    <row r="27" spans="1:12" ht="15" customHeight="1" x14ac:dyDescent="0.25">
      <c r="A27" s="14" t="s">
        <v>35</v>
      </c>
      <c r="B27" s="14" t="s">
        <v>14</v>
      </c>
      <c r="C27" s="14" t="s">
        <v>35</v>
      </c>
      <c r="D27" s="15" t="s">
        <v>60</v>
      </c>
      <c r="E27" s="16">
        <v>139783334</v>
      </c>
      <c r="F27" s="16">
        <v>142455635</v>
      </c>
      <c r="G27" s="16">
        <v>102562431</v>
      </c>
      <c r="H27" s="16">
        <v>144676479</v>
      </c>
      <c r="I27" s="16">
        <v>153604606</v>
      </c>
      <c r="J27" s="16">
        <f t="shared" si="0"/>
        <v>8928127</v>
      </c>
      <c r="K27" s="17">
        <f t="shared" si="1"/>
        <v>6.1710977912311511E-2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23893744</v>
      </c>
      <c r="F28" s="16">
        <v>23893744</v>
      </c>
      <c r="G28" s="16">
        <v>14726821</v>
      </c>
      <c r="H28" s="16">
        <v>24730025</v>
      </c>
      <c r="I28" s="16">
        <v>16481557</v>
      </c>
      <c r="J28" s="16">
        <f t="shared" si="0"/>
        <v>-8248468</v>
      </c>
      <c r="K28" s="17">
        <f t="shared" si="1"/>
        <v>-0.33354062521166072</v>
      </c>
      <c r="L28" s="1"/>
    </row>
    <row r="29" spans="1:12" ht="15" customHeight="1" x14ac:dyDescent="0.25">
      <c r="A29" s="14" t="s">
        <v>35</v>
      </c>
      <c r="B29" s="14" t="s">
        <v>39</v>
      </c>
      <c r="C29" s="14" t="s">
        <v>35</v>
      </c>
      <c r="D29" s="15" t="s">
        <v>63</v>
      </c>
      <c r="E29" s="16">
        <v>23893744</v>
      </c>
      <c r="F29" s="16">
        <v>23893744</v>
      </c>
      <c r="G29" s="16">
        <v>14726821</v>
      </c>
      <c r="H29" s="16">
        <v>24730025</v>
      </c>
      <c r="I29" s="16">
        <v>16481557</v>
      </c>
      <c r="J29" s="16">
        <f t="shared" si="0"/>
        <v>-8248468</v>
      </c>
      <c r="K29" s="17">
        <f t="shared" si="1"/>
        <v>-0.33354062521166072</v>
      </c>
      <c r="L29" s="1"/>
    </row>
    <row r="30" spans="1:12" ht="15" customHeight="1" x14ac:dyDescent="0.25">
      <c r="A30" s="14" t="s">
        <v>64</v>
      </c>
      <c r="B30" s="14" t="s">
        <v>35</v>
      </c>
      <c r="C30" s="14" t="s">
        <v>35</v>
      </c>
      <c r="D30" s="15" t="s">
        <v>65</v>
      </c>
      <c r="E30" s="16">
        <v>853299</v>
      </c>
      <c r="F30" s="16">
        <v>853299</v>
      </c>
      <c r="G30" s="16">
        <v>52234</v>
      </c>
      <c r="H30" s="16">
        <v>883165</v>
      </c>
      <c r="I30" s="16">
        <v>613155</v>
      </c>
      <c r="J30" s="16">
        <f t="shared" si="0"/>
        <v>-270010</v>
      </c>
      <c r="K30" s="17">
        <f t="shared" si="1"/>
        <v>-0.30572995986027524</v>
      </c>
      <c r="L30" s="1"/>
    </row>
    <row r="31" spans="1:12" ht="15" customHeight="1" x14ac:dyDescent="0.25">
      <c r="A31" s="14" t="s">
        <v>35</v>
      </c>
      <c r="B31" s="14" t="s">
        <v>46</v>
      </c>
      <c r="C31" s="14" t="s">
        <v>35</v>
      </c>
      <c r="D31" s="15" t="s">
        <v>66</v>
      </c>
      <c r="E31" s="16">
        <v>853299</v>
      </c>
      <c r="F31" s="16">
        <v>853299</v>
      </c>
      <c r="G31" s="16">
        <v>52234</v>
      </c>
      <c r="H31" s="16">
        <v>883165</v>
      </c>
      <c r="I31" s="16">
        <v>613155</v>
      </c>
      <c r="J31" s="16">
        <f t="shared" si="0"/>
        <v>-270010</v>
      </c>
      <c r="K31" s="17">
        <f t="shared" si="1"/>
        <v>-0.30572995986027524</v>
      </c>
      <c r="L31" s="1"/>
    </row>
    <row r="32" spans="1:12" ht="15" customHeight="1" x14ac:dyDescent="0.25">
      <c r="A32" s="14" t="s">
        <v>35</v>
      </c>
      <c r="B32" s="14" t="s">
        <v>35</v>
      </c>
      <c r="C32" s="14" t="s">
        <v>67</v>
      </c>
      <c r="D32" s="15" t="s">
        <v>68</v>
      </c>
      <c r="E32" s="16">
        <v>845671</v>
      </c>
      <c r="F32" s="16">
        <v>845671</v>
      </c>
      <c r="G32" s="16">
        <v>52234</v>
      </c>
      <c r="H32" s="16">
        <v>875270</v>
      </c>
      <c r="I32" s="16">
        <v>594203</v>
      </c>
      <c r="J32" s="16">
        <f t="shared" si="0"/>
        <v>-281067</v>
      </c>
      <c r="K32" s="17">
        <f t="shared" si="1"/>
        <v>-0.32112034000936851</v>
      </c>
      <c r="L32" s="1"/>
    </row>
    <row r="33" spans="1:12" ht="27" customHeight="1" x14ac:dyDescent="0.25">
      <c r="A33" s="26" t="s">
        <v>35</v>
      </c>
      <c r="B33" s="26" t="s">
        <v>35</v>
      </c>
      <c r="C33" s="26" t="s">
        <v>69</v>
      </c>
      <c r="D33" s="27" t="s">
        <v>70</v>
      </c>
      <c r="E33" s="28">
        <v>7628</v>
      </c>
      <c r="F33" s="28">
        <v>7628</v>
      </c>
      <c r="G33" s="28">
        <v>0</v>
      </c>
      <c r="H33" s="28">
        <v>7895</v>
      </c>
      <c r="I33" s="28">
        <v>0</v>
      </c>
      <c r="J33" s="28">
        <f t="shared" si="0"/>
        <v>-7895</v>
      </c>
      <c r="K33" s="30">
        <f t="shared" si="1"/>
        <v>-1</v>
      </c>
      <c r="L33" s="1"/>
    </row>
    <row r="34" spans="1:12" ht="27" customHeight="1" x14ac:dyDescent="0.25">
      <c r="A34" s="33" t="s">
        <v>35</v>
      </c>
      <c r="B34" s="33" t="s">
        <v>35</v>
      </c>
      <c r="C34" s="33" t="s">
        <v>71</v>
      </c>
      <c r="D34" s="34" t="s">
        <v>72</v>
      </c>
      <c r="E34" s="35">
        <v>0</v>
      </c>
      <c r="F34" s="35">
        <v>0</v>
      </c>
      <c r="G34" s="35">
        <v>0</v>
      </c>
      <c r="H34" s="35">
        <v>0</v>
      </c>
      <c r="I34" s="35">
        <v>18952</v>
      </c>
      <c r="J34" s="35">
        <f t="shared" si="0"/>
        <v>18952</v>
      </c>
      <c r="K34" s="36" t="s">
        <v>35</v>
      </c>
      <c r="L34" s="1"/>
    </row>
    <row r="35" spans="1:12" ht="15" customHeight="1" x14ac:dyDescent="0.25">
      <c r="A35" s="26" t="s">
        <v>73</v>
      </c>
      <c r="B35" s="26" t="s">
        <v>35</v>
      </c>
      <c r="C35" s="26" t="s">
        <v>35</v>
      </c>
      <c r="D35" s="27" t="s">
        <v>74</v>
      </c>
      <c r="E35" s="28">
        <v>20715</v>
      </c>
      <c r="F35" s="28">
        <v>586083</v>
      </c>
      <c r="G35" s="28">
        <v>0</v>
      </c>
      <c r="H35" s="28">
        <v>20715</v>
      </c>
      <c r="I35" s="28">
        <v>20715</v>
      </c>
      <c r="J35" s="29"/>
      <c r="K35" s="30" t="s">
        <v>35</v>
      </c>
      <c r="L35" s="1"/>
    </row>
    <row r="36" spans="1:12" ht="15" customHeight="1" thickBot="1" x14ac:dyDescent="0.3">
      <c r="A36" s="22" t="s">
        <v>35</v>
      </c>
      <c r="B36" s="22" t="s">
        <v>35</v>
      </c>
      <c r="C36" s="22" t="s">
        <v>35</v>
      </c>
      <c r="D36" s="23" t="s">
        <v>75</v>
      </c>
      <c r="E36" s="24">
        <v>164596202</v>
      </c>
      <c r="F36" s="24">
        <v>167850012</v>
      </c>
      <c r="G36" s="24">
        <v>117997881</v>
      </c>
      <c r="H36" s="24">
        <v>170357071</v>
      </c>
      <c r="I36" s="24">
        <v>170772325</v>
      </c>
      <c r="J36" s="24">
        <f>I36-H36</f>
        <v>415254</v>
      </c>
      <c r="K36" s="25">
        <f>(J36/H36)</f>
        <v>2.4375507137006365E-3</v>
      </c>
      <c r="L36" s="1"/>
    </row>
    <row r="37" spans="1:12" ht="15" customHeight="1" x14ac:dyDescent="0.25">
      <c r="A37" s="14" t="s">
        <v>76</v>
      </c>
      <c r="B37" s="14" t="s">
        <v>35</v>
      </c>
      <c r="C37" s="14" t="s">
        <v>35</v>
      </c>
      <c r="D37" s="15" t="s">
        <v>77</v>
      </c>
      <c r="E37" s="16">
        <v>3236606</v>
      </c>
      <c r="F37" s="16">
        <v>3060283</v>
      </c>
      <c r="G37" s="16">
        <v>1860066</v>
      </c>
      <c r="H37" s="16">
        <v>3349887</v>
      </c>
      <c r="I37" s="16">
        <v>3365001</v>
      </c>
      <c r="J37" s="16">
        <f>I37-H37</f>
        <v>15114</v>
      </c>
      <c r="K37" s="17">
        <f>(J37/H37)</f>
        <v>4.5117939799163374E-3</v>
      </c>
      <c r="L37" s="1"/>
    </row>
    <row r="38" spans="1:12" ht="15" customHeight="1" x14ac:dyDescent="0.25">
      <c r="A38" s="14" t="s">
        <v>78</v>
      </c>
      <c r="B38" s="14" t="s">
        <v>35</v>
      </c>
      <c r="C38" s="14" t="s">
        <v>35</v>
      </c>
      <c r="D38" s="15" t="s">
        <v>79</v>
      </c>
      <c r="E38" s="16">
        <v>280904</v>
      </c>
      <c r="F38" s="16">
        <v>416422</v>
      </c>
      <c r="G38" s="16">
        <v>274620</v>
      </c>
      <c r="H38" s="16">
        <v>290736</v>
      </c>
      <c r="I38" s="16">
        <v>302395</v>
      </c>
      <c r="J38" s="16">
        <f>I38-H38</f>
        <v>11659</v>
      </c>
      <c r="K38" s="17">
        <f>(J38/H38)</f>
        <v>4.0101672995432283E-2</v>
      </c>
      <c r="L38" s="1"/>
    </row>
    <row r="39" spans="1:12" ht="15" customHeight="1" x14ac:dyDescent="0.25">
      <c r="A39" s="14" t="s">
        <v>80</v>
      </c>
      <c r="B39" s="14" t="s">
        <v>35</v>
      </c>
      <c r="C39" s="14" t="s">
        <v>35</v>
      </c>
      <c r="D39" s="15" t="s">
        <v>81</v>
      </c>
      <c r="E39" s="16">
        <v>0</v>
      </c>
      <c r="F39" s="16">
        <v>29573</v>
      </c>
      <c r="G39" s="16">
        <v>29572</v>
      </c>
      <c r="H39" s="16">
        <v>0</v>
      </c>
      <c r="I39" s="16">
        <v>0</v>
      </c>
      <c r="J39" s="18"/>
      <c r="K39" s="17" t="s">
        <v>35</v>
      </c>
      <c r="L39" s="1"/>
    </row>
    <row r="40" spans="1:12" ht="15" customHeight="1" x14ac:dyDescent="0.25">
      <c r="A40" s="14"/>
      <c r="B40" s="31" t="s">
        <v>116</v>
      </c>
      <c r="C40" s="14"/>
      <c r="D40" s="15" t="s">
        <v>115</v>
      </c>
      <c r="E40" s="16">
        <v>0</v>
      </c>
      <c r="F40" s="16">
        <v>29573</v>
      </c>
      <c r="G40" s="16">
        <v>29572</v>
      </c>
      <c r="H40" s="16">
        <v>0</v>
      </c>
      <c r="I40" s="16">
        <v>0</v>
      </c>
      <c r="J40" s="18"/>
      <c r="K40" s="17" t="s">
        <v>35</v>
      </c>
      <c r="L40" s="1"/>
    </row>
    <row r="41" spans="1:12" ht="15" customHeight="1" x14ac:dyDescent="0.25">
      <c r="A41" s="14" t="s">
        <v>82</v>
      </c>
      <c r="B41" s="14" t="s">
        <v>35</v>
      </c>
      <c r="C41" s="14" t="s">
        <v>35</v>
      </c>
      <c r="D41" s="15" t="s">
        <v>83</v>
      </c>
      <c r="E41" s="16">
        <v>45050</v>
      </c>
      <c r="F41" s="16">
        <v>45050</v>
      </c>
      <c r="G41" s="16">
        <v>41265</v>
      </c>
      <c r="H41" s="16">
        <v>46627</v>
      </c>
      <c r="I41" s="16">
        <v>52222</v>
      </c>
      <c r="J41" s="16">
        <f t="shared" ref="J41:J57" si="2">I41-H41</f>
        <v>5595</v>
      </c>
      <c r="K41" s="17">
        <f t="shared" ref="K41:K57" si="3">(J41/H41)</f>
        <v>0.1199948527677097</v>
      </c>
      <c r="L41" s="1"/>
    </row>
    <row r="42" spans="1:12" ht="15" customHeight="1" x14ac:dyDescent="0.25">
      <c r="A42" s="14" t="s">
        <v>35</v>
      </c>
      <c r="B42" s="14" t="s">
        <v>56</v>
      </c>
      <c r="C42" s="14" t="s">
        <v>35</v>
      </c>
      <c r="D42" s="15" t="s">
        <v>84</v>
      </c>
      <c r="E42" s="16">
        <v>45050</v>
      </c>
      <c r="F42" s="16">
        <v>45050</v>
      </c>
      <c r="G42" s="16">
        <v>41265</v>
      </c>
      <c r="H42" s="16">
        <v>46627</v>
      </c>
      <c r="I42" s="16">
        <v>52222</v>
      </c>
      <c r="J42" s="16">
        <f t="shared" si="2"/>
        <v>5595</v>
      </c>
      <c r="K42" s="17">
        <f t="shared" si="3"/>
        <v>0.1199948527677097</v>
      </c>
      <c r="L42" s="1"/>
    </row>
    <row r="43" spans="1:12" ht="15" customHeight="1" x14ac:dyDescent="0.25">
      <c r="A43" s="14" t="s">
        <v>85</v>
      </c>
      <c r="B43" s="14" t="s">
        <v>35</v>
      </c>
      <c r="C43" s="14" t="s">
        <v>35</v>
      </c>
      <c r="D43" s="15" t="s">
        <v>86</v>
      </c>
      <c r="E43" s="16">
        <v>3986250</v>
      </c>
      <c r="F43" s="16">
        <v>3986250</v>
      </c>
      <c r="G43" s="16">
        <v>3981686</v>
      </c>
      <c r="H43" s="16">
        <v>4125769</v>
      </c>
      <c r="I43" s="16">
        <v>0</v>
      </c>
      <c r="J43" s="16">
        <f t="shared" si="2"/>
        <v>-4125769</v>
      </c>
      <c r="K43" s="17">
        <f t="shared" si="3"/>
        <v>-1</v>
      </c>
      <c r="L43" s="1"/>
    </row>
    <row r="44" spans="1:12" ht="15" customHeight="1" x14ac:dyDescent="0.25">
      <c r="A44" s="14"/>
      <c r="B44" s="31" t="s">
        <v>113</v>
      </c>
      <c r="C44" s="14"/>
      <c r="D44" s="32" t="s">
        <v>114</v>
      </c>
      <c r="E44" s="16">
        <v>3986250</v>
      </c>
      <c r="F44" s="16">
        <v>3986250</v>
      </c>
      <c r="G44" s="16">
        <v>3981686</v>
      </c>
      <c r="H44" s="16">
        <v>4125769</v>
      </c>
      <c r="I44" s="16">
        <v>0</v>
      </c>
      <c r="J44" s="16">
        <v>-4125769</v>
      </c>
      <c r="K44" s="17">
        <f t="shared" si="3"/>
        <v>-1</v>
      </c>
      <c r="L44" s="1"/>
    </row>
    <row r="45" spans="1:12" ht="15" customHeight="1" x14ac:dyDescent="0.25">
      <c r="A45" s="14" t="s">
        <v>87</v>
      </c>
      <c r="B45" s="14"/>
      <c r="C45" s="14" t="s">
        <v>35</v>
      </c>
      <c r="D45" s="15" t="s">
        <v>88</v>
      </c>
      <c r="E45" s="16">
        <v>23700733</v>
      </c>
      <c r="F45" s="16">
        <v>24923952</v>
      </c>
      <c r="G45" s="16">
        <v>14357900</v>
      </c>
      <c r="H45" s="16">
        <v>24530259</v>
      </c>
      <c r="I45" s="16">
        <v>23113535</v>
      </c>
      <c r="J45" s="16">
        <f t="shared" si="2"/>
        <v>-1416724</v>
      </c>
      <c r="K45" s="17">
        <f t="shared" si="3"/>
        <v>-5.7754139489517825E-2</v>
      </c>
      <c r="L45" s="1"/>
    </row>
    <row r="46" spans="1:12" ht="15" customHeight="1" x14ac:dyDescent="0.25">
      <c r="A46" s="14" t="s">
        <v>35</v>
      </c>
      <c r="B46" s="14" t="s">
        <v>39</v>
      </c>
      <c r="C46" s="14" t="s">
        <v>35</v>
      </c>
      <c r="D46" s="15" t="s">
        <v>89</v>
      </c>
      <c r="E46" s="16">
        <v>23700733</v>
      </c>
      <c r="F46" s="16">
        <v>24923952</v>
      </c>
      <c r="G46" s="16">
        <v>14357900</v>
      </c>
      <c r="H46" s="16">
        <v>24530259</v>
      </c>
      <c r="I46" s="16">
        <v>23113535</v>
      </c>
      <c r="J46" s="16">
        <f t="shared" si="2"/>
        <v>-1416724</v>
      </c>
      <c r="K46" s="17">
        <f t="shared" si="3"/>
        <v>-5.7754139489517825E-2</v>
      </c>
      <c r="L46" s="1"/>
    </row>
    <row r="47" spans="1:12" ht="15" customHeight="1" x14ac:dyDescent="0.25">
      <c r="A47" s="14" t="s">
        <v>90</v>
      </c>
      <c r="B47" s="14" t="s">
        <v>35</v>
      </c>
      <c r="C47" s="14" t="s">
        <v>35</v>
      </c>
      <c r="D47" s="15" t="s">
        <v>91</v>
      </c>
      <c r="E47" s="16">
        <v>21877534</v>
      </c>
      <c r="F47" s="16">
        <v>21877534</v>
      </c>
      <c r="G47" s="16">
        <v>13477230</v>
      </c>
      <c r="H47" s="16">
        <v>22643248</v>
      </c>
      <c r="I47" s="16">
        <v>27274601</v>
      </c>
      <c r="J47" s="16">
        <f t="shared" si="2"/>
        <v>4631353</v>
      </c>
      <c r="K47" s="17">
        <f t="shared" si="3"/>
        <v>0.20453571855062488</v>
      </c>
      <c r="L47" s="1"/>
    </row>
    <row r="48" spans="1:12" ht="15" customHeight="1" x14ac:dyDescent="0.25">
      <c r="A48" s="14" t="s">
        <v>35</v>
      </c>
      <c r="B48" s="14" t="s">
        <v>39</v>
      </c>
      <c r="C48" s="14" t="s">
        <v>35</v>
      </c>
      <c r="D48" s="15" t="s">
        <v>63</v>
      </c>
      <c r="E48" s="16">
        <v>21877534</v>
      </c>
      <c r="F48" s="16">
        <v>21877534</v>
      </c>
      <c r="G48" s="16">
        <v>13477230</v>
      </c>
      <c r="H48" s="16">
        <v>22643248</v>
      </c>
      <c r="I48" s="16">
        <v>27274601</v>
      </c>
      <c r="J48" s="16">
        <f t="shared" si="2"/>
        <v>4631353</v>
      </c>
      <c r="K48" s="17">
        <f t="shared" si="3"/>
        <v>0.20453571855062488</v>
      </c>
      <c r="L48" s="1"/>
    </row>
    <row r="49" spans="1:12" ht="15" customHeight="1" x14ac:dyDescent="0.25">
      <c r="A49" s="14" t="s">
        <v>35</v>
      </c>
      <c r="B49" s="14" t="s">
        <v>35</v>
      </c>
      <c r="C49" s="14" t="s">
        <v>69</v>
      </c>
      <c r="D49" s="15" t="s">
        <v>92</v>
      </c>
      <c r="E49" s="16">
        <v>21877534</v>
      </c>
      <c r="F49" s="16">
        <v>21877534</v>
      </c>
      <c r="G49" s="16">
        <v>13477230</v>
      </c>
      <c r="H49" s="16">
        <v>22643248</v>
      </c>
      <c r="I49" s="16">
        <v>27274601</v>
      </c>
      <c r="J49" s="16">
        <f t="shared" si="2"/>
        <v>4631353</v>
      </c>
      <c r="K49" s="17">
        <f t="shared" si="3"/>
        <v>0.20453571855062488</v>
      </c>
      <c r="L49" s="1"/>
    </row>
    <row r="50" spans="1:12" ht="15" customHeight="1" x14ac:dyDescent="0.25">
      <c r="A50" s="14" t="s">
        <v>93</v>
      </c>
      <c r="B50" s="14" t="s">
        <v>35</v>
      </c>
      <c r="C50" s="14" t="s">
        <v>35</v>
      </c>
      <c r="D50" s="15" t="s">
        <v>94</v>
      </c>
      <c r="E50" s="16">
        <v>111469115</v>
      </c>
      <c r="F50" s="16">
        <v>113469115</v>
      </c>
      <c r="G50" s="16">
        <v>83933709</v>
      </c>
      <c r="H50" s="16">
        <v>115370535</v>
      </c>
      <c r="I50" s="16">
        <v>116664561</v>
      </c>
      <c r="J50" s="16">
        <f t="shared" si="2"/>
        <v>1294026</v>
      </c>
      <c r="K50" s="17">
        <f t="shared" si="3"/>
        <v>1.1216260720295697E-2</v>
      </c>
      <c r="L50" s="1"/>
    </row>
    <row r="51" spans="1:12" ht="15" customHeight="1" x14ac:dyDescent="0.25">
      <c r="A51" s="14" t="s">
        <v>35</v>
      </c>
      <c r="B51" s="14" t="s">
        <v>14</v>
      </c>
      <c r="C51" s="14" t="s">
        <v>35</v>
      </c>
      <c r="D51" s="15" t="s">
        <v>95</v>
      </c>
      <c r="E51" s="16">
        <v>111469115</v>
      </c>
      <c r="F51" s="16">
        <v>113469115</v>
      </c>
      <c r="G51" s="16">
        <v>83933709</v>
      </c>
      <c r="H51" s="16">
        <v>115370535</v>
      </c>
      <c r="I51" s="16">
        <v>116664561</v>
      </c>
      <c r="J51" s="16">
        <f t="shared" si="2"/>
        <v>1294026</v>
      </c>
      <c r="K51" s="17">
        <f t="shared" si="3"/>
        <v>1.1216260720295697E-2</v>
      </c>
      <c r="L51" s="1"/>
    </row>
    <row r="52" spans="1:12" ht="27" customHeight="1" x14ac:dyDescent="0.25">
      <c r="A52" s="14" t="s">
        <v>35</v>
      </c>
      <c r="B52" s="14" t="s">
        <v>35</v>
      </c>
      <c r="C52" s="14" t="s">
        <v>96</v>
      </c>
      <c r="D52" s="15" t="s">
        <v>97</v>
      </c>
      <c r="E52" s="16">
        <v>29197246</v>
      </c>
      <c r="F52" s="16">
        <v>29197246</v>
      </c>
      <c r="G52" s="16">
        <v>24164113</v>
      </c>
      <c r="H52" s="16">
        <v>30219150</v>
      </c>
      <c r="I52" s="16">
        <v>30258345</v>
      </c>
      <c r="J52" s="16">
        <f t="shared" si="2"/>
        <v>39195</v>
      </c>
      <c r="K52" s="17">
        <f t="shared" si="3"/>
        <v>1.2970252306898108E-3</v>
      </c>
      <c r="L52" s="1"/>
    </row>
    <row r="53" spans="1:12" ht="15" customHeight="1" x14ac:dyDescent="0.25">
      <c r="A53" s="14" t="s">
        <v>35</v>
      </c>
      <c r="B53" s="14" t="s">
        <v>35</v>
      </c>
      <c r="C53" s="14" t="s">
        <v>98</v>
      </c>
      <c r="D53" s="15" t="s">
        <v>99</v>
      </c>
      <c r="E53" s="16">
        <v>6927690</v>
      </c>
      <c r="F53" s="16">
        <v>6927690</v>
      </c>
      <c r="G53" s="16">
        <v>3553886</v>
      </c>
      <c r="H53" s="16">
        <v>7170159</v>
      </c>
      <c r="I53" s="16">
        <v>8163725</v>
      </c>
      <c r="J53" s="16">
        <f t="shared" si="2"/>
        <v>993566</v>
      </c>
      <c r="K53" s="17">
        <f t="shared" si="3"/>
        <v>0.13856959099512298</v>
      </c>
      <c r="L53" s="1"/>
    </row>
    <row r="54" spans="1:12" ht="15" customHeight="1" x14ac:dyDescent="0.25">
      <c r="A54" s="14" t="s">
        <v>35</v>
      </c>
      <c r="B54" s="14" t="s">
        <v>35</v>
      </c>
      <c r="C54" s="14" t="s">
        <v>100</v>
      </c>
      <c r="D54" s="15" t="s">
        <v>101</v>
      </c>
      <c r="E54" s="16">
        <v>32724349</v>
      </c>
      <c r="F54" s="16">
        <v>34724349</v>
      </c>
      <c r="G54" s="16">
        <v>35135364</v>
      </c>
      <c r="H54" s="16">
        <v>33869701</v>
      </c>
      <c r="I54" s="16">
        <v>35554366</v>
      </c>
      <c r="J54" s="16">
        <f t="shared" si="2"/>
        <v>1684665</v>
      </c>
      <c r="K54" s="17">
        <f t="shared" si="3"/>
        <v>4.9739588784678081E-2</v>
      </c>
      <c r="L54" s="1"/>
    </row>
    <row r="55" spans="1:12" ht="15" customHeight="1" x14ac:dyDescent="0.25">
      <c r="A55" s="14" t="s">
        <v>35</v>
      </c>
      <c r="B55" s="14" t="s">
        <v>35</v>
      </c>
      <c r="C55" s="14" t="s">
        <v>102</v>
      </c>
      <c r="D55" s="15" t="s">
        <v>103</v>
      </c>
      <c r="E55" s="16">
        <v>8897986</v>
      </c>
      <c r="F55" s="16">
        <v>8897986</v>
      </c>
      <c r="G55" s="16">
        <v>3069221</v>
      </c>
      <c r="H55" s="16">
        <v>9209416</v>
      </c>
      <c r="I55" s="16">
        <v>7852461</v>
      </c>
      <c r="J55" s="16">
        <f t="shared" si="2"/>
        <v>-1356955</v>
      </c>
      <c r="K55" s="17">
        <f t="shared" si="3"/>
        <v>-0.14734430500261905</v>
      </c>
      <c r="L55" s="1"/>
    </row>
    <row r="56" spans="1:12" ht="15" customHeight="1" x14ac:dyDescent="0.25">
      <c r="A56" s="14" t="s">
        <v>35</v>
      </c>
      <c r="B56" s="14" t="s">
        <v>35</v>
      </c>
      <c r="C56" s="14" t="s">
        <v>104</v>
      </c>
      <c r="D56" s="15" t="s">
        <v>105</v>
      </c>
      <c r="E56" s="16">
        <v>16716801</v>
      </c>
      <c r="F56" s="16">
        <v>16716801</v>
      </c>
      <c r="G56" s="16">
        <v>17090602</v>
      </c>
      <c r="H56" s="16">
        <v>17301889</v>
      </c>
      <c r="I56" s="16">
        <v>25935267</v>
      </c>
      <c r="J56" s="16">
        <f t="shared" si="2"/>
        <v>8633378</v>
      </c>
      <c r="K56" s="17">
        <f t="shared" si="3"/>
        <v>0.4989847062364115</v>
      </c>
      <c r="L56" s="1"/>
    </row>
    <row r="57" spans="1:12" ht="15" customHeight="1" x14ac:dyDescent="0.25">
      <c r="A57" s="14" t="s">
        <v>35</v>
      </c>
      <c r="B57" s="14" t="s">
        <v>35</v>
      </c>
      <c r="C57" s="14" t="s">
        <v>106</v>
      </c>
      <c r="D57" s="15" t="s">
        <v>107</v>
      </c>
      <c r="E57" s="16">
        <v>17005043</v>
      </c>
      <c r="F57" s="16">
        <v>17005043</v>
      </c>
      <c r="G57" s="16">
        <v>920523</v>
      </c>
      <c r="H57" s="16">
        <v>17600220</v>
      </c>
      <c r="I57" s="16">
        <v>8900397</v>
      </c>
      <c r="J57" s="16">
        <f t="shared" si="2"/>
        <v>-8699823</v>
      </c>
      <c r="K57" s="17">
        <f t="shared" si="3"/>
        <v>-0.4943019462256722</v>
      </c>
      <c r="L57" s="1"/>
    </row>
    <row r="58" spans="1:12" ht="15" customHeight="1" x14ac:dyDescent="0.25">
      <c r="A58" s="14" t="s">
        <v>108</v>
      </c>
      <c r="B58" s="14" t="s">
        <v>35</v>
      </c>
      <c r="C58" s="14" t="s">
        <v>35</v>
      </c>
      <c r="D58" s="15" t="s">
        <v>109</v>
      </c>
      <c r="E58" s="16">
        <v>10</v>
      </c>
      <c r="F58" s="16">
        <v>41833</v>
      </c>
      <c r="G58" s="16">
        <v>41833</v>
      </c>
      <c r="H58" s="16">
        <v>10</v>
      </c>
      <c r="I58" s="16">
        <v>10</v>
      </c>
      <c r="J58" s="18"/>
      <c r="K58" s="17" t="s">
        <v>35</v>
      </c>
      <c r="L58" s="1"/>
    </row>
    <row r="59" spans="1:12" ht="15" customHeight="1" x14ac:dyDescent="0.25">
      <c r="A59" s="14" t="s">
        <v>35</v>
      </c>
      <c r="B59" s="14" t="s">
        <v>48</v>
      </c>
      <c r="C59" s="14" t="s">
        <v>35</v>
      </c>
      <c r="D59" s="15" t="s">
        <v>110</v>
      </c>
      <c r="E59" s="16">
        <v>10</v>
      </c>
      <c r="F59" s="16">
        <v>41833</v>
      </c>
      <c r="G59" s="16">
        <v>41833</v>
      </c>
      <c r="H59" s="16">
        <v>10</v>
      </c>
      <c r="I59" s="16">
        <v>10</v>
      </c>
      <c r="J59" s="18"/>
      <c r="K59" s="17" t="s">
        <v>35</v>
      </c>
      <c r="L59" s="1"/>
    </row>
    <row r="60" spans="1:12" ht="15" hidden="1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"/>
    </row>
    <row r="61" spans="1:12" ht="1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"/>
    </row>
    <row r="62" spans="1:12" ht="15" hidden="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x14ac:dyDescent="0.25">
      <c r="A63" s="39" t="s">
        <v>111</v>
      </c>
      <c r="B63" s="40"/>
      <c r="C63" s="40"/>
      <c r="D63" s="40"/>
      <c r="E63" s="20">
        <v>142673608</v>
      </c>
      <c r="F63" s="20">
        <v>145885595</v>
      </c>
      <c r="G63" s="20">
        <v>104437553</v>
      </c>
      <c r="H63" s="20">
        <v>147667186</v>
      </c>
      <c r="I63" s="20">
        <v>143445492</v>
      </c>
      <c r="J63" s="20">
        <v>-4221694</v>
      </c>
      <c r="K63" s="21">
        <v>-2.8589249340743854E-2</v>
      </c>
      <c r="L63" s="1"/>
    </row>
    <row r="64" spans="1:12" ht="15" customHeight="1" x14ac:dyDescent="0.25">
      <c r="A64" s="41" t="s">
        <v>112</v>
      </c>
      <c r="B64" s="42"/>
      <c r="C64" s="42"/>
      <c r="D64" s="42"/>
      <c r="E64" s="42"/>
      <c r="F64" s="42"/>
      <c r="G64" s="42"/>
      <c r="H64" s="42"/>
      <c r="I64" s="42"/>
      <c r="J64" s="1"/>
      <c r="K64" s="1"/>
      <c r="L64" s="1"/>
    </row>
    <row r="65" spans="1:12" ht="5.0999999999999996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3:D63"/>
    <mergeCell ref="A64:I64"/>
    <mergeCell ref="A6:B6"/>
    <mergeCell ref="C6:F6"/>
    <mergeCell ref="A7:B7"/>
    <mergeCell ref="C7:F7"/>
    <mergeCell ref="A9:A11"/>
    <mergeCell ref="B9:B11"/>
    <mergeCell ref="C9:C11"/>
    <mergeCell ref="D9:D11"/>
  </mergeCells>
  <pageMargins left="0.25" right="0.25" top="0.75" bottom="0.75" header="0.3" footer="0.3"/>
  <pageSetup scale="88" fitToHeight="0" orientation="landscape" r:id="rId1"/>
  <rowBreaks count="1" manualBreakCount="1">
    <brk id="33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2023-09-29T01:57:12Z</dcterms:modified>
</cp:coreProperties>
</file>